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ronograma" sheetId="3" r:id="rId1"/>
    <sheet name="Planilha1" sheetId="4" r:id="rId2"/>
  </sheets>
  <definedNames>
    <definedName name="_xlnm.Print_Area" localSheetId="0">'Cronograma'!$B$1:$BC$115</definedName>
  </definedNames>
  <calcPr calcId="191029"/>
</workbook>
</file>

<file path=xl/sharedStrings.xml><?xml version="1.0" encoding="utf-8"?>
<sst xmlns="http://schemas.openxmlformats.org/spreadsheetml/2006/main" count="224" uniqueCount="135">
  <si>
    <t>Superintendência do Espaço Físico da Universidade de São Paulo</t>
  </si>
  <si>
    <t>Etapa</t>
  </si>
  <si>
    <t>Semanas</t>
  </si>
  <si>
    <t>% Total</t>
  </si>
  <si>
    <t>Totais</t>
  </si>
  <si>
    <t>Quantificação</t>
  </si>
  <si>
    <t>Projeto</t>
  </si>
  <si>
    <t>Desenhos</t>
  </si>
  <si>
    <t>Programa de necessidades</t>
  </si>
  <si>
    <t xml:space="preserve">Desenhos </t>
  </si>
  <si>
    <t>Memoriais</t>
  </si>
  <si>
    <t>5a. ETAPA Projeto Executivo</t>
  </si>
  <si>
    <t>Planilha Orçamentária</t>
  </si>
  <si>
    <t>Cronograma Físco/Financeiro</t>
  </si>
  <si>
    <t>Tabela ABC</t>
  </si>
  <si>
    <t>Apresentação do orçamento</t>
  </si>
  <si>
    <t>Planejamento da obra</t>
  </si>
  <si>
    <t>Outros anexos</t>
  </si>
  <si>
    <t>Produtos</t>
  </si>
  <si>
    <t>% Parcial</t>
  </si>
  <si>
    <t>Área Técnica (Disciplina)</t>
  </si>
  <si>
    <t>meses</t>
  </si>
  <si>
    <t>Ordem de Serviço 1</t>
  </si>
  <si>
    <t>Ordem de Serviço 2</t>
  </si>
  <si>
    <t>Revisão e ajustes</t>
  </si>
  <si>
    <t>4a. ETAPA Anteprojeto</t>
  </si>
  <si>
    <t>Ordem de Serviço 3</t>
  </si>
  <si>
    <t>Ordem de serviço 5</t>
  </si>
  <si>
    <t>Valor Total do Contrato:</t>
  </si>
  <si>
    <t>n</t>
  </si>
  <si>
    <t>Ordem de Serviço</t>
  </si>
  <si>
    <t>Sistemas elétricos</t>
  </si>
  <si>
    <t>Sistemas hidrossanitários</t>
  </si>
  <si>
    <t>Arquitetura</t>
  </si>
  <si>
    <t>Fiscalização</t>
  </si>
  <si>
    <t xml:space="preserve">Fiscalização </t>
  </si>
  <si>
    <t>Luminotecnica</t>
  </si>
  <si>
    <t>Desenhos /Tabela</t>
  </si>
  <si>
    <t>Dados, automação e segurança</t>
  </si>
  <si>
    <t xml:space="preserve">Elevadores / Plataformas </t>
  </si>
  <si>
    <t>Plano de manutenção e concervação</t>
  </si>
  <si>
    <t>consolidação</t>
  </si>
  <si>
    <t>Especificações</t>
  </si>
  <si>
    <t>Conforto ambiental</t>
  </si>
  <si>
    <t>Proj. C. Térmico</t>
  </si>
  <si>
    <t>Proj. C. Acústico</t>
  </si>
  <si>
    <t>Comunicação visual e sinalização</t>
  </si>
  <si>
    <t>Equipamentos mecânicos e climatização</t>
  </si>
  <si>
    <t>*</t>
  </si>
  <si>
    <t>Sistemas hidrossanitários e de prevenção e combate a incêndios</t>
  </si>
  <si>
    <t>Elevadores/plataformas</t>
  </si>
  <si>
    <t>Condicionamento de ar, ventilação e exaustão mecânica</t>
  </si>
  <si>
    <t xml:space="preserve">Instalações especiais </t>
  </si>
  <si>
    <t>Coordenação e compatibilização de projetos</t>
  </si>
  <si>
    <t>Relatório de vistoria de conforto ambiental</t>
  </si>
  <si>
    <t>Térmico</t>
  </si>
  <si>
    <t>Acustico</t>
  </si>
  <si>
    <t>Relatório técnico de conforto ambiental</t>
  </si>
  <si>
    <t>Relatórios de vistorias dos sistemas de instalações prediais</t>
  </si>
  <si>
    <t>Relatórios técnicos dos sistemas de instalações prediais</t>
  </si>
  <si>
    <t>Ordem de Serviço 4</t>
  </si>
  <si>
    <t>Relatório informativo</t>
  </si>
  <si>
    <t>Relatório técnico preliminar de luminotécnica</t>
  </si>
  <si>
    <t>Relatório técnico preliminar de conforto ambiental</t>
  </si>
  <si>
    <t>Acústico</t>
  </si>
  <si>
    <t>Revisão e Ajustes</t>
  </si>
  <si>
    <t>Memoria de cálculo</t>
  </si>
  <si>
    <t>Memorias de cálculo</t>
  </si>
  <si>
    <t xml:space="preserve">Elevadores/ Plataformas </t>
  </si>
  <si>
    <t>Desenhos e demais elementos</t>
  </si>
  <si>
    <t>Desenhos e peças gráficas</t>
  </si>
  <si>
    <r>
      <t>Cronograma Físico-Financeiro (Anexo ao documento de Diretrizes de Projetos</t>
    </r>
    <r>
      <rPr>
        <vertAlign val="superscript"/>
        <sz val="14"/>
        <color rgb="FF4A86E8"/>
        <rFont val="Open Sans"/>
        <family val="2"/>
      </rPr>
      <t>1</t>
    </r>
    <r>
      <rPr>
        <sz val="14"/>
        <color rgb="FF4A86E8"/>
        <rFont val="Open Sans"/>
        <family val="2"/>
      </rPr>
      <t>)</t>
    </r>
  </si>
  <si>
    <t>Memorias e memorias de cálculo</t>
  </si>
  <si>
    <t xml:space="preserve">Memorias </t>
  </si>
  <si>
    <t>Memorial e demais elementos</t>
  </si>
  <si>
    <t>6a. ETAPA Orçamento, cronograma e planejamento de obra</t>
  </si>
  <si>
    <t>7a. ETAPA Ajustes Finais</t>
  </si>
  <si>
    <t>Conforto Ambiental</t>
  </si>
  <si>
    <t>Comunicação Visial e Sinalização</t>
  </si>
  <si>
    <t>8a. Etapa - Verificação e validação de projetos de execução, fabricação e montagem</t>
  </si>
  <si>
    <t>Relatório de avaliação e validação</t>
  </si>
  <si>
    <t>arq.</t>
  </si>
  <si>
    <t>ARQUITETURA, GERENCIAMENTO E COMPATIBILIZAÇÃO</t>
  </si>
  <si>
    <t>PLANO DE MANUTENÇÃO E CONSERVAÇÃO</t>
  </si>
  <si>
    <t>LEVANTAMENTOS CADASTRAIS, BASE TÉCNICA E PROGRAMA DE NECESSIDADES</t>
  </si>
  <si>
    <t>LEVANTAMENTOS COMPLEMENTARES, VISTORIAS E LAUDOS TÉCNICOS</t>
  </si>
  <si>
    <t>Projetos Complementares</t>
  </si>
  <si>
    <t xml:space="preserve">PROJETO DE INSTALAÇÕES ELÉTRICAS </t>
  </si>
  <si>
    <t>PROJ ETO DE AUTOMAÇÃO</t>
  </si>
  <si>
    <t>PROJETO DE SEGURANÇA CONTRA INCÊNDIO E APROVAÇÃO NO CBSP</t>
  </si>
  <si>
    <t>PROJETO DECONFORTOACUSTICO</t>
  </si>
  <si>
    <t>PROJETO DE CONFORTO TÉRMICO</t>
  </si>
  <si>
    <t>PROJETO DE AR CONDICIONADO E VENTILAÇÃO</t>
  </si>
  <si>
    <t>PROJETO DE LUMINOTECNICA</t>
  </si>
  <si>
    <t>PROJETO DE COMUNICAÇÃO VISUAL</t>
  </si>
  <si>
    <t>ORÇAMENTO E PLANEAMENTO DE OBRA</t>
  </si>
  <si>
    <t>CONSULTORIAS CAIXILHOS</t>
  </si>
  <si>
    <t xml:space="preserve">IMPERMEABILIZAÇÃO </t>
  </si>
  <si>
    <t>TRATAMENTO DOS ELEMENTOS EM MADEIRA</t>
  </si>
  <si>
    <t xml:space="preserve">PROJETO DE INSTALAÇÕES HIDRÁULICAS       </t>
  </si>
  <si>
    <t>CANTEIRO, LOGÍSTICA DE OBRA E DESCARTE</t>
  </si>
  <si>
    <t xml:space="preserve">ANÁLISE DESENHOS DE FABRICAÇÃO E MONTAGEM </t>
  </si>
  <si>
    <t>Hidráulicas</t>
  </si>
  <si>
    <t>Corpo de Bombeiros</t>
  </si>
  <si>
    <t>Istalações Elétricas</t>
  </si>
  <si>
    <t>Automação</t>
  </si>
  <si>
    <t>Conforto Térmico</t>
  </si>
  <si>
    <t>Conforto Acústico</t>
  </si>
  <si>
    <t>Ar cond.</t>
  </si>
  <si>
    <t>luminotecnica</t>
  </si>
  <si>
    <t>Comuni. Visual</t>
  </si>
  <si>
    <t>Orçamento, pla. Obra</t>
  </si>
  <si>
    <t>Plano manut</t>
  </si>
  <si>
    <t>análise proj. fabr.</t>
  </si>
  <si>
    <t>Proposta H+F</t>
  </si>
  <si>
    <t>Proposta SEF</t>
  </si>
  <si>
    <t>1.50%</t>
  </si>
  <si>
    <t>Condic./vent./ exaustão</t>
  </si>
  <si>
    <t>1a. ETAPA- Levantamentos de arquitetura, programa de necessidades e relatórios de vistorias</t>
  </si>
  <si>
    <t>2a. ETAPA Estudo preliminar e Relatórios técnicos preliminares</t>
  </si>
  <si>
    <t>1a. Fase - Entrega para avaliação SEF</t>
  </si>
  <si>
    <t>3a. ETAPA Projeto Legal (CBSP)</t>
  </si>
  <si>
    <t>2a. Fase - Aprovação (CBPMESP)</t>
  </si>
  <si>
    <t>Ordem de Seviço 6</t>
  </si>
  <si>
    <t>Ordem de serviço 7</t>
  </si>
  <si>
    <t>soma parcial</t>
  </si>
  <si>
    <t>1.20%</t>
  </si>
  <si>
    <t>1. Indicação detalhada de escopo, produtos e conteúdo a apresentar</t>
  </si>
  <si>
    <t>Data:06/04/23</t>
  </si>
  <si>
    <t xml:space="preserve">Projeto Executivo Completo de Arquitetura e Complementares para Reforma e Requalificação do Edifício Paula Souza </t>
  </si>
  <si>
    <r>
      <t xml:space="preserve">Levantamento cadastral de arquitetura </t>
    </r>
    <r>
      <rPr>
        <vertAlign val="superscript"/>
        <sz val="10"/>
        <color rgb="FF262626"/>
        <rFont val="Open Sans"/>
        <family val="2"/>
      </rPr>
      <t>2</t>
    </r>
  </si>
  <si>
    <t xml:space="preserve">Notas: </t>
  </si>
  <si>
    <t>2. O levantamento cadastral de arquitetura, além dos dados dos ambientes existentes deverá conter localização da subestação, quadros de força, reservatórios, elevadores/plataformas elevatórias e equipamnetos de condicionamento de ar.</t>
  </si>
  <si>
    <r>
      <t>Relatório</t>
    </r>
    <r>
      <rPr>
        <vertAlign val="superscript"/>
        <sz val="10"/>
        <color rgb="FF262626"/>
        <rFont val="Open Sans"/>
        <family val="2"/>
      </rPr>
      <t xml:space="preserve"> 3</t>
    </r>
  </si>
  <si>
    <t>3. A critério da CONTRATADA os dados e informações do relatório poderão estar indicados nos desenhos do Estudo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</si>
</sst>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8">
    <font>
      <sz val="10"/>
      <color rgb="FF000000"/>
      <name val="Arial"/>
      <family val="2"/>
    </font>
    <font>
      <sz val="10"/>
      <name val="Arial"/>
      <family val="2"/>
    </font>
    <font>
      <sz val="18"/>
      <color rgb="FFFF9900"/>
      <name val="Open Sans"/>
      <family val="2"/>
    </font>
    <font>
      <sz val="14"/>
      <color rgb="FF4A86E8"/>
      <name val="Open Sans"/>
      <family val="2"/>
    </font>
    <font>
      <sz val="10"/>
      <name val="Open Sans"/>
      <family val="2"/>
    </font>
    <font>
      <sz val="10"/>
      <color rgb="FF4A86E8"/>
      <name val="Open Sans"/>
      <family val="2"/>
    </font>
    <font>
      <sz val="10"/>
      <color rgb="FFFF9900"/>
      <name val="Open Sans"/>
      <family val="2"/>
    </font>
    <font>
      <sz val="10"/>
      <color rgb="FF262626"/>
      <name val="Open Sans"/>
      <family val="2"/>
    </font>
    <font>
      <sz val="10"/>
      <color rgb="FFB7B7B7"/>
      <name val="Open Sans"/>
      <family val="2"/>
    </font>
    <font>
      <sz val="10"/>
      <color rgb="FFB7B7B7"/>
      <name val="Arial"/>
      <family val="2"/>
    </font>
    <font>
      <b/>
      <sz val="10"/>
      <color rgb="FF262626"/>
      <name val="Open Sans"/>
      <family val="2"/>
    </font>
    <font>
      <sz val="10"/>
      <color theme="0" tint="-0.4999699890613556"/>
      <name val="Open Sans"/>
      <family val="2"/>
    </font>
    <font>
      <sz val="10"/>
      <color theme="0" tint="-0.4999699890613556"/>
      <name val="Arial"/>
      <family val="2"/>
    </font>
    <font>
      <sz val="8"/>
      <color rgb="FF262626"/>
      <name val="Open Sans"/>
      <family val="2"/>
    </font>
    <font>
      <sz val="8"/>
      <color rgb="FF000000"/>
      <name val="Arial"/>
      <family val="2"/>
    </font>
    <font>
      <sz val="8"/>
      <name val="Open Sans"/>
      <family val="2"/>
    </font>
    <font>
      <vertAlign val="superscript"/>
      <sz val="14"/>
      <color rgb="FF4A86E8"/>
      <name val="Open Sans"/>
      <family val="2"/>
    </font>
    <font>
      <vertAlign val="superscript"/>
      <sz val="10"/>
      <color rgb="FF262626"/>
      <name val="Open Sans"/>
      <family val="2"/>
    </font>
  </fonts>
  <fills count="1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43">
    <border>
      <left/>
      <right/>
      <top/>
      <bottom/>
      <diagonal/>
    </border>
    <border>
      <left/>
      <right/>
      <top/>
      <bottom style="thin">
        <color rgb="FFB7B7B7"/>
      </bottom>
    </border>
    <border>
      <left/>
      <right style="thin">
        <color theme="0" tint="-0.149959996342659"/>
      </right>
      <top style="thin">
        <color rgb="FFB7B7B7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rgb="FFB7B7B7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rgb="FFD9D9D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rgb="FFD9D9D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/>
      <right/>
      <top style="thin">
        <color rgb="FFD9D9D9"/>
      </top>
      <bottom/>
    </border>
    <border>
      <left/>
      <right/>
      <top style="thin">
        <color rgb="FFB7B7B7"/>
      </top>
      <bottom style="thin">
        <color rgb="FFB7B7B7"/>
      </bottom>
    </border>
    <border>
      <left/>
      <right/>
      <top/>
      <bottom style="thin">
        <color rgb="FFD9D9D9"/>
      </bottom>
    </border>
    <border>
      <left/>
      <right/>
      <top/>
      <bottom style="thin"/>
    </border>
    <border>
      <left/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 style="thin">
        <color rgb="FFD9D9D9"/>
      </left>
      <right style="thin">
        <color rgb="FFD9D9D9"/>
      </right>
      <top style="thin"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/>
    </border>
    <border>
      <left/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/>
      <top style="thin">
        <color theme="0" tint="-0.149959996342659"/>
      </top>
      <bottom style="thin"/>
    </border>
    <border>
      <left style="thin">
        <color rgb="FFD9D9D9"/>
      </left>
      <right style="thin">
        <color theme="0" tint="-0.149959996342659"/>
      </right>
      <top style="thin"/>
      <bottom/>
    </border>
    <border>
      <left style="thin">
        <color rgb="FFD9D9D9"/>
      </left>
      <right/>
      <top style="thin"/>
      <bottom style="thin">
        <color rgb="FFD9D9D9"/>
      </bottom>
    </border>
    <border>
      <left style="thin">
        <color rgb="FFD9D9D9"/>
      </left>
      <right/>
      <top style="thin">
        <color rgb="FFD9D9D9"/>
      </top>
      <bottom style="thin">
        <color rgb="FFD9D9D9"/>
      </bottom>
    </border>
    <border>
      <left style="thin">
        <color rgb="FFD9D9D9"/>
      </left>
      <right/>
      <top style="thin">
        <color rgb="FFD9D9D9"/>
      </top>
      <bottom/>
    </border>
    <border>
      <left style="thin">
        <color rgb="FFD9D9D9"/>
      </left>
      <right/>
      <top style="thin">
        <color rgb="FFD9D9D9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>
        <color rgb="FFB7B7B7"/>
      </bottom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/>
      <right/>
      <top style="thin"/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/>
    </border>
    <border>
      <left style="thin">
        <color theme="0" tint="-0.149959996342659"/>
      </left>
      <right style="thin"/>
      <top style="thin">
        <color rgb="FFB7B7B7"/>
      </top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>
        <color rgb="FFD9D9D9"/>
      </left>
      <right style="thin"/>
      <top style="thin"/>
      <bottom style="thin">
        <color rgb="FFD9D9D9"/>
      </bottom>
    </border>
    <border>
      <left style="thin">
        <color rgb="FFD9D9D9"/>
      </left>
      <right style="thin"/>
      <top style="thin">
        <color rgb="FFD9D9D9"/>
      </top>
      <bottom style="thin">
        <color rgb="FFD9D9D9"/>
      </bottom>
    </border>
    <border>
      <left style="thin">
        <color rgb="FFD9D9D9"/>
      </left>
      <right style="thin"/>
      <top style="thin">
        <color rgb="FFD9D9D9"/>
      </top>
      <bottom/>
    </border>
    <border>
      <left style="thin">
        <color rgb="FFD9D9D9"/>
      </left>
      <right style="thin"/>
      <top style="thin">
        <color rgb="FFD9D9D9"/>
      </top>
      <bottom style="thin"/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/>
      <top style="thin">
        <color rgb="FFB7B7B7"/>
      </top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 style="thin"/>
      <bottom style="thin">
        <color theme="0" tint="-0.149959996342659"/>
      </bottom>
    </border>
    <border>
      <left style="thin"/>
      <right/>
      <top/>
      <bottom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/>
      <right/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3000030517578"/>
      </top>
      <bottom style="thin"/>
    </border>
    <border>
      <left style="thin">
        <color rgb="FFD9D9D9"/>
      </left>
      <right style="thin">
        <color rgb="FFD9D9D9"/>
      </right>
      <top/>
      <bottom/>
    </border>
    <border>
      <left style="thin"/>
      <right style="thin">
        <color theme="0" tint="-0.149959996342659"/>
      </right>
      <top style="thin">
        <color rgb="FFB7B7B7"/>
      </top>
      <bottom style="thin">
        <color theme="0" tint="-0.149959996342659"/>
      </bottom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/>
      <right/>
      <top style="thin"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24993999302387238"/>
      </top>
      <bottom/>
    </border>
    <border>
      <left style="thin"/>
      <right/>
      <top/>
      <bottom style="thin"/>
    </border>
    <border>
      <left style="thin">
        <color theme="0" tint="-0.14993000030517578"/>
      </left>
      <right style="thin">
        <color theme="0" tint="-0.14993000030517578"/>
      </right>
      <top/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59996342659"/>
      </right>
      <top/>
      <bottom style="thin">
        <color theme="0" tint="-0.14993000030517578"/>
      </bottom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/>
      <top/>
      <bottom/>
    </border>
    <border>
      <left style="thin">
        <color theme="0" tint="-0.149959996342659"/>
      </left>
      <right/>
      <top/>
      <bottom/>
    </border>
    <border>
      <left style="thin"/>
      <right style="thin"/>
      <top style="thin"/>
      <bottom style="thin"/>
    </border>
    <border>
      <left/>
      <right/>
      <top style="thin">
        <color theme="0" tint="-0.1499900072813034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>
        <color theme="0" tint="-0.14993000030517578"/>
      </bottom>
    </border>
    <border>
      <left/>
      <right/>
      <top style="thin">
        <color rgb="FFB7B7B7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rgb="FFD9D9D9"/>
      </bottom>
    </border>
    <border>
      <left style="thin"/>
      <right style="thin">
        <color theme="0" tint="-0.149959996342659"/>
      </right>
      <top style="thin">
        <color rgb="FFD9D9D9"/>
      </top>
      <bottom style="thin">
        <color rgb="FFD9D9D9"/>
      </bottom>
    </border>
    <border>
      <left style="thin"/>
      <right style="thin">
        <color theme="0" tint="-0.149959996342659"/>
      </right>
      <top style="thin">
        <color rgb="FFD9D9D9"/>
      </top>
      <bottom/>
    </border>
    <border>
      <left style="thin"/>
      <right style="thin">
        <color theme="0" tint="-0.149959996342659"/>
      </right>
      <top style="thin">
        <color rgb="FFD9D9D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rgb="FFB7B7B7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rgb="FFB7B7B7"/>
      </bottom>
    </border>
    <border>
      <left style="thin"/>
      <right/>
      <top style="thin">
        <color theme="0" tint="-0.149959996342659"/>
      </top>
      <bottom style="thin">
        <color rgb="FFB7B7B7"/>
      </bottom>
    </border>
    <border>
      <left/>
      <right/>
      <top style="thin">
        <color theme="0" tint="-0.149959996342659"/>
      </top>
      <bottom style="thin">
        <color rgb="FFB7B7B7"/>
      </bottom>
    </border>
    <border>
      <left/>
      <right style="thin"/>
      <top style="thin">
        <color theme="0" tint="-0.149959996342659"/>
      </top>
      <bottom style="thin">
        <color rgb="FFB7B7B7"/>
      </bottom>
    </border>
    <border>
      <left/>
      <right style="thin">
        <color rgb="FFD9D9D9"/>
      </right>
      <top style="thin">
        <color rgb="FFD9D9D9"/>
      </top>
      <bottom style="thin"/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/>
    </border>
    <border>
      <left/>
      <right style="thin"/>
      <top style="thin"/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3000030517578"/>
      </left>
      <right style="thin">
        <color theme="0" tint="-0.149959996342659"/>
      </right>
      <top style="thin">
        <color rgb="FFD9D9D9"/>
      </top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rgb="FFD9D9D9"/>
      </top>
      <bottom style="thin"/>
    </border>
    <border>
      <left style="thin"/>
      <right style="thin">
        <color theme="0" tint="-0.149959996342659"/>
      </right>
      <top/>
      <bottom style="thin"/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3000030517578"/>
      </top>
      <bottom/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rgb="FFB7B7B7"/>
      </bottom>
    </border>
    <border>
      <left style="thin"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rgb="FFB7B7B7"/>
      </bottom>
    </border>
    <border>
      <left/>
      <right style="thin">
        <color rgb="FFD9D9D9"/>
      </right>
      <top/>
      <bottom/>
    </border>
    <border>
      <left/>
      <right/>
      <top style="thin"/>
      <bottom style="thin">
        <color theme="0" tint="-0.1499900072813034"/>
      </bottom>
    </border>
    <border>
      <left/>
      <right style="thin">
        <color rgb="FFD9D9D9"/>
      </right>
      <top style="thin"/>
      <bottom style="thin">
        <color theme="0" tint="-0.1499900072813034"/>
      </bottom>
    </border>
    <border>
      <left style="thin"/>
      <right/>
      <top style="thin"/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1499900072813034"/>
      </top>
      <bottom style="thin">
        <color rgb="FFD9D9D9"/>
      </bottom>
    </border>
    <border>
      <left/>
      <right/>
      <top style="thin">
        <color rgb="FFB7B7B7"/>
      </top>
      <bottom style="thin">
        <color theme="0" tint="-0.149990007281303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rgb="FFB7B7B7"/>
      </top>
      <bottom/>
    </border>
    <border>
      <left/>
      <right/>
      <top style="thin">
        <color rgb="FFD9D9D9"/>
      </top>
      <bottom style="thin">
        <color rgb="FFB7B7B7"/>
      </bottom>
    </border>
    <border>
      <left/>
      <right style="thin">
        <color rgb="FFD9D9D9"/>
      </right>
      <top style="thin">
        <color rgb="FFD9D9D9"/>
      </top>
      <bottom style="thin">
        <color rgb="FFB7B7B7"/>
      </bottom>
    </border>
    <border>
      <left/>
      <right/>
      <top style="thin">
        <color theme="0" tint="-0.1499900072813034"/>
      </top>
      <bottom/>
    </border>
    <border>
      <left/>
      <right style="thin">
        <color rgb="FFD9D9D9"/>
      </right>
      <top style="thin"/>
      <bottom/>
    </border>
    <border>
      <left style="thin"/>
      <right/>
      <top style="thin"/>
      <bottom style="thin"/>
    </border>
    <border>
      <left/>
      <right style="thin">
        <color rgb="FFD9D9D9"/>
      </right>
      <top/>
      <bottom style="thin">
        <color rgb="FFD9D9D9"/>
      </bottom>
    </border>
    <border>
      <left/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/>
      <right/>
      <top/>
      <bottom style="thin">
        <color theme="0" tint="-0.1499900072813034"/>
      </bottom>
    </border>
    <border>
      <left style="thin">
        <color theme="0" tint="-0.149959996342659"/>
      </left>
      <right/>
      <top style="thin"/>
      <bottom/>
    </border>
    <border>
      <left/>
      <right style="thin">
        <color theme="0" tint="-0.149959996342659"/>
      </right>
      <top style="thin"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 style="thin">
        <color rgb="FFB7B7B7"/>
      </bottom>
    </border>
    <border>
      <left/>
      <right/>
      <top style="thin">
        <color theme="0" tint="-0.1499300003051757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7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5" xfId="0" applyBorder="1"/>
    <xf numFmtId="0" fontId="7" fillId="3" borderId="5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7" xfId="0" applyBorder="1"/>
    <xf numFmtId="0" fontId="7" fillId="2" borderId="7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0" fillId="0" borderId="5" xfId="0" applyFont="1" applyBorder="1"/>
    <xf numFmtId="4" fontId="11" fillId="0" borderId="0" xfId="0" applyNumberFormat="1" applyFont="1"/>
    <xf numFmtId="4" fontId="12" fillId="0" borderId="0" xfId="0" applyNumberFormat="1" applyFont="1"/>
    <xf numFmtId="0" fontId="7" fillId="2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3" borderId="7" xfId="0" applyFill="1" applyBorder="1"/>
    <xf numFmtId="0" fontId="0" fillId="3" borderId="5" xfId="0" applyFill="1" applyBorder="1"/>
    <xf numFmtId="0" fontId="7" fillId="3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9" fillId="0" borderId="10" xfId="0" applyFont="1" applyBorder="1"/>
    <xf numFmtId="0" fontId="7" fillId="0" borderId="11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10" fontId="0" fillId="0" borderId="0" xfId="0" applyNumberFormat="1"/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1" fillId="0" borderId="13" xfId="0" applyFont="1" applyBorder="1"/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1" fillId="0" borderId="14" xfId="0" applyFont="1" applyBorder="1"/>
    <xf numFmtId="0" fontId="0" fillId="0" borderId="0" xfId="0" applyFont="1"/>
    <xf numFmtId="0" fontId="7" fillId="0" borderId="15" xfId="0" applyFont="1" applyBorder="1" applyAlignment="1">
      <alignment horizontal="left"/>
    </xf>
    <xf numFmtId="0" fontId="0" fillId="4" borderId="7" xfId="0" applyFill="1" applyBorder="1"/>
    <xf numFmtId="0" fontId="0" fillId="4" borderId="5" xfId="0" applyFill="1" applyBorder="1"/>
    <xf numFmtId="0" fontId="1" fillId="0" borderId="0" xfId="0" applyFont="1"/>
    <xf numFmtId="0" fontId="7" fillId="0" borderId="16" xfId="0" applyFont="1" applyBorder="1" applyAlignment="1">
      <alignment horizontal="left"/>
    </xf>
    <xf numFmtId="0" fontId="0" fillId="0" borderId="17" xfId="0" applyBorder="1"/>
    <xf numFmtId="0" fontId="7" fillId="0" borderId="17" xfId="0" applyFont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0" fillId="4" borderId="17" xfId="0" applyFill="1" applyBorder="1"/>
    <xf numFmtId="0" fontId="7" fillId="3" borderId="1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19" xfId="0" applyBorder="1"/>
    <xf numFmtId="0" fontId="7" fillId="4" borderId="19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0" borderId="20" xfId="0" applyBorder="1"/>
    <xf numFmtId="0" fontId="7" fillId="4" borderId="20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21" xfId="0" applyBorder="1"/>
    <xf numFmtId="0" fontId="7" fillId="4" borderId="21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23" xfId="0" applyBorder="1"/>
    <xf numFmtId="0" fontId="7" fillId="4" borderId="23" xfId="0" applyFont="1" applyFill="1" applyBorder="1" applyAlignment="1">
      <alignment horizontal="left"/>
    </xf>
    <xf numFmtId="0" fontId="7" fillId="5" borderId="23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6" borderId="26" xfId="0" applyFont="1" applyFill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0" fillId="3" borderId="17" xfId="0" applyFill="1" applyBorder="1"/>
    <xf numFmtId="0" fontId="7" fillId="6" borderId="25" xfId="0" applyFont="1" applyFill="1" applyBorder="1" applyAlignment="1">
      <alignment horizontal="left"/>
    </xf>
    <xf numFmtId="0" fontId="7" fillId="7" borderId="25" xfId="0" applyFont="1" applyFill="1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0" borderId="11" xfId="0" applyBorder="1"/>
    <xf numFmtId="0" fontId="0" fillId="0" borderId="38" xfId="0" applyBorder="1"/>
    <xf numFmtId="0" fontId="0" fillId="0" borderId="35" xfId="0" applyBorder="1"/>
    <xf numFmtId="0" fontId="0" fillId="0" borderId="8" xfId="0" applyBorder="1"/>
    <xf numFmtId="0" fontId="0" fillId="0" borderId="4" xfId="0" applyBorder="1"/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0" xfId="0" applyBorder="1"/>
    <xf numFmtId="0" fontId="0" fillId="0" borderId="41" xfId="0" applyBorder="1"/>
    <xf numFmtId="0" fontId="7" fillId="4" borderId="48" xfId="0" applyFont="1" applyFill="1" applyBorder="1" applyAlignment="1">
      <alignment horizontal="left"/>
    </xf>
    <xf numFmtId="0" fontId="7" fillId="4" borderId="40" xfId="0" applyFont="1" applyFill="1" applyBorder="1" applyAlignment="1">
      <alignment horizontal="left"/>
    </xf>
    <xf numFmtId="0" fontId="8" fillId="4" borderId="41" xfId="0" applyFont="1" applyFill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0" fillId="0" borderId="53" xfId="0" applyBorder="1"/>
    <xf numFmtId="0" fontId="0" fillId="0" borderId="50" xfId="0" applyBorder="1"/>
    <xf numFmtId="0" fontId="0" fillId="0" borderId="51" xfId="0" applyBorder="1"/>
    <xf numFmtId="0" fontId="6" fillId="0" borderId="32" xfId="0" applyFont="1" applyBorder="1" applyAlignment="1">
      <alignment horizontal="center" vertical="top" wrapText="1"/>
    </xf>
    <xf numFmtId="0" fontId="0" fillId="0" borderId="54" xfId="0" applyBorder="1"/>
    <xf numFmtId="0" fontId="0" fillId="0" borderId="55" xfId="0" applyBorder="1"/>
    <xf numFmtId="0" fontId="7" fillId="0" borderId="11" xfId="0" applyFont="1" applyBorder="1" applyAlignment="1">
      <alignment horizontal="left"/>
    </xf>
    <xf numFmtId="0" fontId="7" fillId="0" borderId="3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0" fillId="0" borderId="56" xfId="0" applyBorder="1"/>
    <xf numFmtId="0" fontId="8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0" fillId="0" borderId="58" xfId="0" applyBorder="1"/>
    <xf numFmtId="0" fontId="7" fillId="4" borderId="58" xfId="0" applyFont="1" applyFill="1" applyBorder="1" applyAlignment="1">
      <alignment horizontal="left"/>
    </xf>
    <xf numFmtId="0" fontId="7" fillId="4" borderId="56" xfId="0" applyFont="1" applyFill="1" applyBorder="1" applyAlignment="1">
      <alignment horizontal="left"/>
    </xf>
    <xf numFmtId="0" fontId="8" fillId="4" borderId="56" xfId="0" applyFont="1" applyFill="1" applyBorder="1" applyAlignment="1">
      <alignment horizontal="left"/>
    </xf>
    <xf numFmtId="10" fontId="4" fillId="0" borderId="0" xfId="0" applyNumberFormat="1" applyFont="1" applyAlignment="1">
      <alignment horizontal="right"/>
    </xf>
    <xf numFmtId="2" fontId="0" fillId="0" borderId="0" xfId="0" applyNumberFormat="1" applyProtection="1">
      <protection locked="0"/>
    </xf>
    <xf numFmtId="0" fontId="1" fillId="0" borderId="59" xfId="0" applyFont="1" applyBorder="1"/>
    <xf numFmtId="0" fontId="7" fillId="0" borderId="0" xfId="0" applyFont="1" applyAlignment="1">
      <alignment horizontal="left" vertical="center"/>
    </xf>
    <xf numFmtId="0" fontId="7" fillId="6" borderId="53" xfId="0" applyFont="1" applyFill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7" borderId="60" xfId="0" applyFont="1" applyFill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5" borderId="6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0" fillId="3" borderId="19" xfId="0" applyFill="1" applyBorder="1"/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0" fontId="8" fillId="0" borderId="68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10" fontId="7" fillId="0" borderId="0" xfId="0" applyNumberFormat="1" applyFont="1" applyAlignment="1">
      <alignment horizontal="center" vertical="center"/>
    </xf>
    <xf numFmtId="0" fontId="0" fillId="0" borderId="69" xfId="0" applyBorder="1"/>
    <xf numFmtId="0" fontId="0" fillId="0" borderId="70" xfId="0" applyBorder="1"/>
    <xf numFmtId="0" fontId="7" fillId="0" borderId="59" xfId="0" applyFont="1" applyBorder="1" applyAlignment="1">
      <alignment horizontal="left"/>
    </xf>
    <xf numFmtId="10" fontId="1" fillId="0" borderId="0" xfId="0" applyNumberFormat="1" applyFont="1"/>
    <xf numFmtId="0" fontId="7" fillId="4" borderId="69" xfId="0" applyFont="1" applyFill="1" applyBorder="1" applyAlignment="1">
      <alignment horizontal="left"/>
    </xf>
    <xf numFmtId="0" fontId="7" fillId="4" borderId="70" xfId="0" applyFont="1" applyFill="1" applyBorder="1" applyAlignment="1">
      <alignment horizontal="left"/>
    </xf>
    <xf numFmtId="0" fontId="8" fillId="4" borderId="55" xfId="0" applyFont="1" applyFill="1" applyBorder="1" applyAlignment="1">
      <alignment horizontal="left"/>
    </xf>
    <xf numFmtId="0" fontId="8" fillId="4" borderId="59" xfId="0" applyFont="1" applyFill="1" applyBorder="1" applyAlignment="1">
      <alignment horizontal="left"/>
    </xf>
    <xf numFmtId="10" fontId="7" fillId="0" borderId="0" xfId="0" applyNumberFormat="1" applyFont="1" applyAlignment="1">
      <alignment horizontal="center"/>
    </xf>
    <xf numFmtId="0" fontId="7" fillId="0" borderId="71" xfId="0" applyFont="1" applyBorder="1" applyAlignment="1">
      <alignment horizontal="left" vertical="center"/>
    </xf>
    <xf numFmtId="3" fontId="4" fillId="0" borderId="0" xfId="0" applyNumberFormat="1" applyFont="1"/>
    <xf numFmtId="0" fontId="7" fillId="0" borderId="37" xfId="0" applyFont="1" applyBorder="1" applyAlignment="1">
      <alignment horizontal="left"/>
    </xf>
    <xf numFmtId="0" fontId="1" fillId="0" borderId="37" xfId="0" applyFont="1" applyBorder="1"/>
    <xf numFmtId="0" fontId="0" fillId="0" borderId="0" xfId="0" applyAlignment="1">
      <alignment horizontal="left"/>
    </xf>
    <xf numFmtId="0" fontId="7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72" xfId="0" applyFont="1" applyBorder="1" applyAlignment="1">
      <alignment horizontal="center" vertical="center" wrapText="1"/>
    </xf>
    <xf numFmtId="0" fontId="0" fillId="0" borderId="73" xfId="0" applyBorder="1"/>
    <xf numFmtId="0" fontId="0" fillId="0" borderId="74" xfId="0" applyBorder="1"/>
    <xf numFmtId="0" fontId="7" fillId="0" borderId="75" xfId="0" applyFont="1" applyBorder="1" applyAlignment="1">
      <alignment horizontal="left"/>
    </xf>
    <xf numFmtId="0" fontId="7" fillId="0" borderId="76" xfId="0" applyFont="1" applyBorder="1" applyAlignment="1">
      <alignment horizontal="left"/>
    </xf>
    <xf numFmtId="0" fontId="7" fillId="6" borderId="76" xfId="0" applyFont="1" applyFill="1" applyBorder="1" applyAlignment="1">
      <alignment horizontal="left"/>
    </xf>
    <xf numFmtId="0" fontId="7" fillId="0" borderId="77" xfId="0" applyFont="1" applyBorder="1" applyAlignment="1">
      <alignment horizontal="left"/>
    </xf>
    <xf numFmtId="0" fontId="7" fillId="3" borderId="78" xfId="0" applyFont="1" applyFill="1" applyBorder="1" applyAlignment="1">
      <alignment horizontal="left"/>
    </xf>
    <xf numFmtId="0" fontId="7" fillId="0" borderId="78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68" xfId="0" applyFont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0" fillId="0" borderId="79" xfId="0" applyBorder="1"/>
    <xf numFmtId="0" fontId="1" fillId="0" borderId="22" xfId="0" applyFont="1" applyBorder="1"/>
    <xf numFmtId="0" fontId="7" fillId="8" borderId="20" xfId="0" applyFont="1" applyFill="1" applyBorder="1" applyAlignment="1">
      <alignment horizontal="left"/>
    </xf>
    <xf numFmtId="0" fontId="7" fillId="0" borderId="31" xfId="0" applyFont="1" applyBorder="1"/>
    <xf numFmtId="0" fontId="7" fillId="0" borderId="80" xfId="0" applyFont="1" applyBorder="1" applyAlignment="1">
      <alignment horizontal="left" vertical="center"/>
    </xf>
    <xf numFmtId="0" fontId="7" fillId="9" borderId="10" xfId="0" applyFont="1" applyFill="1" applyBorder="1" applyAlignment="1">
      <alignment horizontal="left"/>
    </xf>
    <xf numFmtId="0" fontId="7" fillId="9" borderId="25" xfId="0" applyFont="1" applyFill="1" applyBorder="1" applyAlignment="1">
      <alignment horizontal="left"/>
    </xf>
    <xf numFmtId="0" fontId="0" fillId="4" borderId="53" xfId="0" applyFill="1" applyBorder="1"/>
    <xf numFmtId="0" fontId="0" fillId="4" borderId="50" xfId="0" applyFill="1" applyBorder="1"/>
    <xf numFmtId="0" fontId="0" fillId="4" borderId="51" xfId="0" applyFill="1" applyBorder="1"/>
    <xf numFmtId="0" fontId="8" fillId="4" borderId="52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left"/>
    </xf>
    <xf numFmtId="0" fontId="8" fillId="4" borderId="51" xfId="0" applyFont="1" applyFill="1" applyBorder="1" applyAlignment="1">
      <alignment horizontal="left"/>
    </xf>
    <xf numFmtId="0" fontId="7" fillId="7" borderId="26" xfId="0" applyFont="1" applyFill="1" applyBorder="1" applyAlignment="1">
      <alignment horizontal="left"/>
    </xf>
    <xf numFmtId="0" fontId="7" fillId="9" borderId="43" xfId="0" applyFont="1" applyFill="1" applyBorder="1" applyAlignment="1">
      <alignment horizontal="left"/>
    </xf>
    <xf numFmtId="0" fontId="7" fillId="9" borderId="2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6" borderId="17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81" xfId="0" applyFont="1" applyBorder="1" applyAlignment="1">
      <alignment horizontal="left"/>
    </xf>
    <xf numFmtId="0" fontId="7" fillId="7" borderId="38" xfId="0" applyFont="1" applyFill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7" fillId="2" borderId="76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 vertical="top"/>
    </xf>
    <xf numFmtId="0" fontId="7" fillId="0" borderId="37" xfId="0" applyFont="1" applyBorder="1" applyAlignment="1">
      <alignment horizontal="left" wrapText="1"/>
    </xf>
    <xf numFmtId="0" fontId="7" fillId="0" borderId="55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" fontId="0" fillId="0" borderId="0" xfId="0" applyNumberFormat="1"/>
    <xf numFmtId="164" fontId="0" fillId="0" borderId="0" xfId="0" applyNumberFormat="1"/>
    <xf numFmtId="164" fontId="0" fillId="10" borderId="0" xfId="0" applyNumberFormat="1" applyFill="1"/>
    <xf numFmtId="10" fontId="0" fillId="0" borderId="0" xfId="0" applyNumberFormat="1" applyAlignment="1">
      <alignment wrapText="1"/>
    </xf>
    <xf numFmtId="10" fontId="15" fillId="0" borderId="0" xfId="0" applyNumberFormat="1" applyFont="1"/>
    <xf numFmtId="10" fontId="14" fillId="0" borderId="0" xfId="0" applyNumberFormat="1" applyFont="1"/>
    <xf numFmtId="10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right"/>
    </xf>
    <xf numFmtId="10" fontId="0" fillId="10" borderId="0" xfId="0" applyNumberFormat="1" applyFill="1" applyAlignment="1">
      <alignment horizontal="right"/>
    </xf>
    <xf numFmtId="0" fontId="7" fillId="0" borderId="0" xfId="0" applyFont="1" applyAlignment="1">
      <alignment vertical="center" wrapText="1"/>
    </xf>
    <xf numFmtId="0" fontId="1" fillId="0" borderId="82" xfId="0" applyFont="1" applyBorder="1"/>
    <xf numFmtId="0" fontId="7" fillId="0" borderId="83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6" fillId="0" borderId="88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9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0" fillId="3" borderId="23" xfId="0" applyFill="1" applyBorder="1"/>
    <xf numFmtId="0" fontId="7" fillId="0" borderId="38" xfId="0" applyFont="1" applyBorder="1"/>
    <xf numFmtId="0" fontId="7" fillId="0" borderId="93" xfId="0" applyFont="1" applyBorder="1"/>
    <xf numFmtId="0" fontId="0" fillId="9" borderId="21" xfId="0" applyFill="1" applyBorder="1"/>
    <xf numFmtId="0" fontId="7" fillId="3" borderId="78" xfId="0" applyFont="1" applyFill="1" applyBorder="1" applyAlignment="1">
      <alignment horizontal="center" textRotation="90"/>
    </xf>
    <xf numFmtId="0" fontId="0" fillId="0" borderId="94" xfId="0" applyBorder="1"/>
    <xf numFmtId="0" fontId="0" fillId="0" borderId="95" xfId="0" applyBorder="1"/>
    <xf numFmtId="0" fontId="0" fillId="0" borderId="96" xfId="0" applyBorder="1"/>
    <xf numFmtId="0" fontId="8" fillId="4" borderId="97" xfId="0" applyFont="1" applyFill="1" applyBorder="1" applyAlignment="1">
      <alignment horizontal="left"/>
    </xf>
    <xf numFmtId="0" fontId="8" fillId="4" borderId="98" xfId="0" applyFont="1" applyFill="1" applyBorder="1" applyAlignment="1">
      <alignment horizontal="left"/>
    </xf>
    <xf numFmtId="0" fontId="8" fillId="4" borderId="99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00" xfId="0" applyFont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7" fillId="3" borderId="35" xfId="0" applyFont="1" applyFill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3" borderId="101" xfId="0" applyFont="1" applyFill="1" applyBorder="1" applyAlignment="1">
      <alignment horizontal="left"/>
    </xf>
    <xf numFmtId="0" fontId="7" fillId="0" borderId="102" xfId="0" applyFont="1" applyBorder="1" applyAlignment="1">
      <alignment horizontal="left"/>
    </xf>
    <xf numFmtId="10" fontId="13" fillId="0" borderId="0" xfId="0" applyNumberFormat="1" applyFont="1" applyAlignment="1">
      <alignment horizontal="left"/>
    </xf>
    <xf numFmtId="10" fontId="13" fillId="0" borderId="66" xfId="0" applyNumberFormat="1" applyFont="1" applyBorder="1" applyAlignment="1">
      <alignment horizontal="center" vertical="center"/>
    </xf>
    <xf numFmtId="10" fontId="13" fillId="0" borderId="56" xfId="0" applyNumberFormat="1" applyFont="1" applyBorder="1" applyAlignment="1">
      <alignment horizontal="center" vertical="center"/>
    </xf>
    <xf numFmtId="10" fontId="13" fillId="0" borderId="57" xfId="0" applyNumberFormat="1" applyFont="1" applyBorder="1" applyAlignment="1">
      <alignment horizontal="center" vertical="center"/>
    </xf>
    <xf numFmtId="10" fontId="14" fillId="0" borderId="58" xfId="0" applyNumberFormat="1" applyFont="1" applyBorder="1" applyAlignment="1">
      <alignment horizontal="center" vertical="center"/>
    </xf>
    <xf numFmtId="10" fontId="14" fillId="0" borderId="56" xfId="0" applyNumberFormat="1" applyFont="1" applyBorder="1" applyAlignment="1">
      <alignment horizontal="center" vertical="center"/>
    </xf>
    <xf numFmtId="10" fontId="14" fillId="0" borderId="57" xfId="0" applyNumberFormat="1" applyFont="1" applyBorder="1" applyAlignment="1">
      <alignment horizontal="center" vertical="center"/>
    </xf>
    <xf numFmtId="10" fontId="14" fillId="0" borderId="67" xfId="0" applyNumberFormat="1" applyFont="1" applyBorder="1" applyAlignment="1">
      <alignment horizontal="center" vertical="center"/>
    </xf>
    <xf numFmtId="10" fontId="14" fillId="0" borderId="103" xfId="0" applyNumberFormat="1" applyFont="1" applyBorder="1" applyAlignment="1">
      <alignment horizontal="center" vertical="center"/>
    </xf>
    <xf numFmtId="10" fontId="14" fillId="0" borderId="104" xfId="0" applyNumberFormat="1" applyFont="1" applyBorder="1" applyAlignment="1">
      <alignment horizontal="center" vertical="center"/>
    </xf>
    <xf numFmtId="10" fontId="13" fillId="0" borderId="58" xfId="0" applyNumberFormat="1" applyFont="1" applyBorder="1" applyAlignment="1">
      <alignment horizontal="center" vertical="center"/>
    </xf>
    <xf numFmtId="10" fontId="15" fillId="0" borderId="67" xfId="0" applyNumberFormat="1" applyFont="1" applyBorder="1" applyAlignment="1">
      <alignment horizontal="center" vertical="center"/>
    </xf>
    <xf numFmtId="0" fontId="7" fillId="2" borderId="10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8" fillId="0" borderId="76" xfId="0" applyFont="1" applyBorder="1" applyAlignment="1">
      <alignment horizontal="left"/>
    </xf>
    <xf numFmtId="10" fontId="13" fillId="0" borderId="105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100" xfId="0" applyFont="1" applyBorder="1" applyAlignment="1">
      <alignment horizontal="left"/>
    </xf>
    <xf numFmtId="0" fontId="7" fillId="5" borderId="100" xfId="0" applyFont="1" applyFill="1" applyBorder="1" applyAlignment="1">
      <alignment horizontal="left"/>
    </xf>
    <xf numFmtId="0" fontId="0" fillId="0" borderId="106" xfId="0" applyBorder="1"/>
    <xf numFmtId="0" fontId="7" fillId="0" borderId="67" xfId="0" applyFont="1" applyBorder="1" applyAlignment="1">
      <alignment horizontal="left"/>
    </xf>
    <xf numFmtId="10" fontId="13" fillId="0" borderId="67" xfId="0" applyNumberFormat="1" applyFont="1" applyBorder="1" applyAlignment="1">
      <alignment horizontal="center" vertical="center"/>
    </xf>
    <xf numFmtId="0" fontId="7" fillId="2" borderId="30" xfId="0" applyFont="1" applyFill="1" applyBorder="1" applyAlignment="1">
      <alignment horizontal="left"/>
    </xf>
    <xf numFmtId="0" fontId="0" fillId="3" borderId="11" xfId="0" applyFill="1" applyBorder="1"/>
    <xf numFmtId="0" fontId="0" fillId="3" borderId="22" xfId="0" applyFill="1" applyBorder="1"/>
    <xf numFmtId="0" fontId="7" fillId="0" borderId="22" xfId="0" applyFont="1" applyBorder="1" applyAlignment="1">
      <alignment horizontal="left"/>
    </xf>
    <xf numFmtId="0" fontId="0" fillId="0" borderId="107" xfId="0" applyBorder="1"/>
    <xf numFmtId="0" fontId="0" fillId="0" borderId="10" xfId="0" applyBorder="1"/>
    <xf numFmtId="0" fontId="8" fillId="3" borderId="52" xfId="0" applyFont="1" applyFill="1" applyBorder="1" applyAlignment="1">
      <alignment horizontal="left"/>
    </xf>
    <xf numFmtId="0" fontId="7" fillId="3" borderId="0" xfId="0" applyFont="1" applyFill="1" applyAlignment="1">
      <alignment horizontal="center" textRotation="90"/>
    </xf>
    <xf numFmtId="0" fontId="8" fillId="4" borderId="42" xfId="0" applyFont="1" applyFill="1" applyBorder="1" applyAlignment="1">
      <alignment horizontal="left"/>
    </xf>
    <xf numFmtId="0" fontId="8" fillId="4" borderId="67" xfId="0" applyFont="1" applyFill="1" applyBorder="1" applyAlignment="1">
      <alignment horizontal="left"/>
    </xf>
    <xf numFmtId="0" fontId="8" fillId="4" borderId="100" xfId="0" applyFont="1" applyFill="1" applyBorder="1" applyAlignment="1">
      <alignment horizontal="left"/>
    </xf>
    <xf numFmtId="0" fontId="8" fillId="4" borderId="68" xfId="0" applyFont="1" applyFill="1" applyBorder="1" applyAlignment="1">
      <alignment horizontal="left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111" xfId="0" applyFont="1" applyBorder="1" applyAlignment="1">
      <alignment vertical="center"/>
    </xf>
    <xf numFmtId="0" fontId="0" fillId="0" borderId="0" xfId="0" applyBorder="1"/>
    <xf numFmtId="0" fontId="0" fillId="0" borderId="68" xfId="0" applyBorder="1"/>
    <xf numFmtId="0" fontId="7" fillId="3" borderId="69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9" borderId="38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7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12" xfId="0" applyFont="1" applyBorder="1" applyAlignment="1">
      <alignment horizontal="left"/>
    </xf>
    <xf numFmtId="0" fontId="0" fillId="0" borderId="79" xfId="0" applyBorder="1" applyAlignment="1">
      <alignment horizontal="center" vertical="center" wrapText="1"/>
    </xf>
    <xf numFmtId="0" fontId="0" fillId="0" borderId="113" xfId="0" applyFont="1" applyBorder="1" applyAlignment="1">
      <alignment horizontal="left"/>
    </xf>
    <xf numFmtId="0" fontId="0" fillId="0" borderId="113" xfId="0" applyBorder="1" applyAlignment="1">
      <alignment horizontal="left"/>
    </xf>
    <xf numFmtId="0" fontId="0" fillId="0" borderId="114" xfId="0" applyBorder="1" applyAlignment="1">
      <alignment horizontal="left"/>
    </xf>
    <xf numFmtId="0" fontId="7" fillId="0" borderId="115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1" fillId="0" borderId="13" xfId="0" applyFont="1" applyBorder="1"/>
    <xf numFmtId="0" fontId="5" fillId="0" borderId="1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8" xfId="0" applyFont="1" applyBorder="1" applyAlignment="1">
      <alignment horizontal="left" wrapText="1"/>
    </xf>
    <xf numFmtId="0" fontId="1" fillId="0" borderId="70" xfId="0" applyFont="1" applyBorder="1" applyAlignment="1">
      <alignment horizontal="left" wrapText="1"/>
    </xf>
    <xf numFmtId="0" fontId="0" fillId="0" borderId="54" xfId="0" applyBorder="1" applyAlignment="1">
      <alignment vertical="center"/>
    </xf>
    <xf numFmtId="0" fontId="1" fillId="0" borderId="7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16" xfId="0" applyFont="1" applyBorder="1" applyAlignment="1">
      <alignment horizontal="left"/>
    </xf>
    <xf numFmtId="0" fontId="7" fillId="0" borderId="117" xfId="0" applyFont="1" applyBorder="1" applyAlignment="1">
      <alignment horizontal="left"/>
    </xf>
    <xf numFmtId="10" fontId="7" fillId="0" borderId="0" xfId="0" applyNumberFormat="1" applyFont="1" applyAlignment="1">
      <alignment horizontal="center" vertical="center"/>
    </xf>
    <xf numFmtId="10" fontId="0" fillId="0" borderId="0" xfId="0" applyNumberFormat="1"/>
    <xf numFmtId="10" fontId="1" fillId="0" borderId="0" xfId="0" applyNumberFormat="1" applyFont="1"/>
    <xf numFmtId="10" fontId="6" fillId="0" borderId="79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10" fontId="7" fillId="0" borderId="115" xfId="0" applyNumberFormat="1" applyFont="1" applyBorder="1" applyAlignment="1">
      <alignment horizontal="center" vertical="center"/>
    </xf>
    <xf numFmtId="10" fontId="7" fillId="0" borderId="33" xfId="0" applyNumberFormat="1" applyFont="1" applyBorder="1" applyAlignment="1">
      <alignment horizontal="center" vertical="center"/>
    </xf>
    <xf numFmtId="10" fontId="7" fillId="0" borderId="54" xfId="0" applyNumberFormat="1" applyFont="1" applyBorder="1" applyAlignment="1">
      <alignment horizontal="center" vertical="center"/>
    </xf>
    <xf numFmtId="10" fontId="7" fillId="0" borderId="118" xfId="0" applyNumberFormat="1" applyFont="1" applyBorder="1" applyAlignment="1">
      <alignment horizontal="center" vertical="center"/>
    </xf>
    <xf numFmtId="10" fontId="7" fillId="0" borderId="72" xfId="0" applyNumberFormat="1" applyFont="1" applyBorder="1" applyAlignment="1">
      <alignment horizontal="center" vertical="center"/>
    </xf>
    <xf numFmtId="10" fontId="7" fillId="0" borderId="119" xfId="0" applyNumberFormat="1" applyFont="1" applyBorder="1" applyAlignment="1">
      <alignment horizontal="center" vertical="center"/>
    </xf>
    <xf numFmtId="0" fontId="6" fillId="0" borderId="116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1" fillId="0" borderId="15" xfId="0" applyFont="1" applyBorder="1"/>
    <xf numFmtId="0" fontId="7" fillId="0" borderId="37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2" borderId="76" xfId="0" applyFont="1" applyFill="1" applyBorder="1" applyAlignment="1">
      <alignment horizontal="center" vertical="center" textRotation="90"/>
    </xf>
    <xf numFmtId="10" fontId="0" fillId="0" borderId="11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32" xfId="0" applyFont="1" applyBorder="1" applyAlignment="1">
      <alignment horizontal="left"/>
    </xf>
    <xf numFmtId="0" fontId="0" fillId="0" borderId="32" xfId="0" applyBorder="1"/>
    <xf numFmtId="0" fontId="6" fillId="0" borderId="0" xfId="0" applyFont="1" applyAlignment="1">
      <alignment horizontal="left"/>
    </xf>
    <xf numFmtId="0" fontId="0" fillId="0" borderId="0" xfId="0"/>
    <xf numFmtId="0" fontId="7" fillId="0" borderId="121" xfId="0" applyFont="1" applyBorder="1" applyAlignment="1">
      <alignment horizontal="left" wrapText="1"/>
    </xf>
    <xf numFmtId="0" fontId="1" fillId="0" borderId="121" xfId="0" applyFont="1" applyBorder="1" applyAlignment="1">
      <alignment wrapText="1"/>
    </xf>
    <xf numFmtId="0" fontId="1" fillId="0" borderId="37" xfId="0" applyFont="1" applyBorder="1" applyAlignment="1">
      <alignment vertical="center" wrapText="1"/>
    </xf>
    <xf numFmtId="0" fontId="0" fillId="0" borderId="122" xfId="0" applyFont="1" applyBorder="1" applyAlignment="1">
      <alignment horizontal="left"/>
    </xf>
    <xf numFmtId="0" fontId="0" fillId="0" borderId="122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14" xfId="0" applyFont="1" applyBorder="1"/>
    <xf numFmtId="0" fontId="7" fillId="0" borderId="55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6" fillId="0" borderId="123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0" fontId="1" fillId="11" borderId="126" xfId="0" applyNumberFormat="1" applyFont="1" applyFill="1" applyBorder="1" applyAlignment="1">
      <alignment horizontal="center"/>
    </xf>
    <xf numFmtId="0" fontId="1" fillId="11" borderId="127" xfId="0" applyFont="1" applyFill="1" applyBorder="1" applyAlignment="1">
      <alignment horizontal="center"/>
    </xf>
    <xf numFmtId="10" fontId="7" fillId="0" borderId="79" xfId="0" applyNumberFormat="1" applyFont="1" applyBorder="1" applyAlignment="1">
      <alignment horizontal="center" vertical="center"/>
    </xf>
    <xf numFmtId="0" fontId="7" fillId="0" borderId="128" xfId="0" applyFont="1" applyBorder="1" applyAlignment="1">
      <alignment horizontal="left" vertical="center" wrapText="1"/>
    </xf>
    <xf numFmtId="0" fontId="1" fillId="0" borderId="115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5" fillId="0" borderId="129" xfId="0" applyFont="1" applyBorder="1" applyAlignment="1">
      <alignment horizontal="left"/>
    </xf>
    <xf numFmtId="0" fontId="5" fillId="0" borderId="130" xfId="0" applyFont="1" applyBorder="1" applyAlignment="1">
      <alignment horizontal="left"/>
    </xf>
    <xf numFmtId="10" fontId="1" fillId="0" borderId="0" xfId="0" applyNumberFormat="1" applyFont="1" applyAlignment="1">
      <alignment horizontal="center" vertical="center"/>
    </xf>
    <xf numFmtId="0" fontId="7" fillId="0" borderId="131" xfId="0" applyFont="1" applyBorder="1" applyAlignment="1">
      <alignment horizontal="left" vertical="center" wrapText="1"/>
    </xf>
    <xf numFmtId="0" fontId="0" fillId="0" borderId="132" xfId="0" applyBorder="1" applyAlignment="1">
      <alignment horizontal="left"/>
    </xf>
    <xf numFmtId="10" fontId="0" fillId="0" borderId="79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" fillId="12" borderId="133" xfId="0" applyFont="1" applyFill="1" applyBorder="1" applyAlignment="1">
      <alignment horizontal="left"/>
    </xf>
    <xf numFmtId="0" fontId="10" fillId="12" borderId="126" xfId="0" applyFont="1" applyFill="1" applyBorder="1" applyAlignment="1">
      <alignment horizontal="left"/>
    </xf>
    <xf numFmtId="0" fontId="1" fillId="0" borderId="126" xfId="0" applyFont="1" applyBorder="1"/>
    <xf numFmtId="0" fontId="1" fillId="0" borderId="134" xfId="0" applyFont="1" applyBorder="1"/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7" fillId="0" borderId="134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135" xfId="0" applyFont="1" applyBorder="1" applyAlignment="1">
      <alignment horizontal="left"/>
    </xf>
    <xf numFmtId="0" fontId="7" fillId="0" borderId="37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 wrapText="1"/>
    </xf>
    <xf numFmtId="0" fontId="4" fillId="0" borderId="131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10" fontId="0" fillId="0" borderId="33" xfId="0" applyNumberFormat="1" applyBorder="1" applyAlignment="1">
      <alignment horizontal="center" vertical="center"/>
    </xf>
    <xf numFmtId="10" fontId="0" fillId="0" borderId="54" xfId="0" applyNumberFormat="1" applyBorder="1" applyAlignment="1">
      <alignment horizontal="center" vertical="center"/>
    </xf>
    <xf numFmtId="10" fontId="0" fillId="0" borderId="118" xfId="0" applyNumberFormat="1" applyBorder="1" applyAlignment="1">
      <alignment horizontal="center" vertical="center"/>
    </xf>
    <xf numFmtId="10" fontId="0" fillId="0" borderId="72" xfId="0" applyNumberFormat="1" applyBorder="1" applyAlignment="1">
      <alignment horizontal="center" vertical="center"/>
    </xf>
    <xf numFmtId="10" fontId="0" fillId="0" borderId="119" xfId="0" applyNumberFormat="1" applyBorder="1" applyAlignment="1">
      <alignment horizontal="center" vertical="center"/>
    </xf>
    <xf numFmtId="0" fontId="4" fillId="0" borderId="131" xfId="0" applyFont="1" applyBorder="1" applyAlignment="1">
      <alignment horizontal="left" vertical="center" wrapText="1"/>
    </xf>
    <xf numFmtId="0" fontId="7" fillId="0" borderId="121" xfId="0" applyFont="1" applyBorder="1" applyAlignment="1">
      <alignment horizontal="left"/>
    </xf>
    <xf numFmtId="0" fontId="1" fillId="0" borderId="121" xfId="0" applyFont="1" applyBorder="1"/>
    <xf numFmtId="0" fontId="1" fillId="0" borderId="37" xfId="0" applyFont="1" applyBorder="1"/>
    <xf numFmtId="0" fontId="4" fillId="0" borderId="136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7" fillId="2" borderId="18" xfId="0" applyFont="1" applyFill="1" applyBorder="1" applyAlignment="1">
      <alignment horizontal="center" vertical="center" textRotation="90"/>
    </xf>
    <xf numFmtId="0" fontId="7" fillId="3" borderId="137" xfId="0" applyFont="1" applyFill="1" applyBorder="1" applyAlignment="1">
      <alignment horizontal="center" textRotation="90"/>
    </xf>
    <xf numFmtId="0" fontId="7" fillId="3" borderId="138" xfId="0" applyFont="1" applyFill="1" applyBorder="1" applyAlignment="1">
      <alignment horizontal="center" textRotation="90"/>
    </xf>
    <xf numFmtId="0" fontId="7" fillId="3" borderId="78" xfId="0" applyFont="1" applyFill="1" applyBorder="1" applyAlignment="1">
      <alignment horizontal="center" textRotation="90"/>
    </xf>
    <xf numFmtId="0" fontId="7" fillId="3" borderId="75" xfId="0" applyFont="1" applyFill="1" applyBorder="1" applyAlignment="1">
      <alignment horizontal="center" textRotation="90"/>
    </xf>
    <xf numFmtId="0" fontId="7" fillId="3" borderId="50" xfId="0" applyFont="1" applyFill="1" applyBorder="1" applyAlignment="1">
      <alignment horizontal="center" textRotation="90"/>
    </xf>
    <xf numFmtId="0" fontId="7" fillId="3" borderId="8" xfId="0" applyFont="1" applyFill="1" applyBorder="1" applyAlignment="1">
      <alignment horizontal="center" textRotation="90"/>
    </xf>
    <xf numFmtId="0" fontId="6" fillId="0" borderId="139" xfId="0" applyFont="1" applyBorder="1" applyAlignment="1">
      <alignment horizontal="center"/>
    </xf>
    <xf numFmtId="0" fontId="6" fillId="0" borderId="140" xfId="0" applyFont="1" applyBorder="1" applyAlignment="1">
      <alignment horizontal="center"/>
    </xf>
    <xf numFmtId="0" fontId="7" fillId="0" borderId="37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15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14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42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081"/>
  <sheetViews>
    <sheetView showGridLines="0" tabSelected="1" zoomScale="89" zoomScaleNormal="89" workbookViewId="0" topLeftCell="A1">
      <pane xSplit="6" ySplit="9" topLeftCell="AC105" activePane="bottomRight" state="frozen"/>
      <selection pane="topRight" activeCell="D1" sqref="D1"/>
      <selection pane="bottomLeft" activeCell="A13" sqref="A13"/>
      <selection pane="bottomRight" activeCell="BA42" sqref="BA42:BB58"/>
    </sheetView>
  </sheetViews>
  <sheetFormatPr defaultColWidth="14.421875" defaultRowHeight="15.75" customHeight="1"/>
  <cols>
    <col min="1" max="1" width="10.8515625" style="0" customWidth="1"/>
    <col min="2" max="2" width="15.140625" style="0" customWidth="1"/>
    <col min="3" max="3" width="18.140625" style="0" customWidth="1"/>
    <col min="4" max="4" width="14.140625" style="0" customWidth="1"/>
    <col min="5" max="5" width="18.00390625" style="0" customWidth="1"/>
    <col min="6" max="6" width="11.140625" style="0" customWidth="1"/>
    <col min="7" max="51" width="3.7109375" style="0" customWidth="1"/>
    <col min="52" max="52" width="8.7109375" style="239" customWidth="1"/>
    <col min="53" max="53" width="3.7109375" style="0" customWidth="1"/>
    <col min="54" max="54" width="5.421875" style="37" customWidth="1"/>
    <col min="55" max="55" width="12.28125" style="0" customWidth="1"/>
    <col min="56" max="56" width="17.00390625" style="0" customWidth="1"/>
    <col min="57" max="58" width="14.421875" style="19" customWidth="1"/>
  </cols>
  <sheetData>
    <row r="1" spans="1:61" ht="30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1"/>
      <c r="BE1" s="18"/>
      <c r="BF1" s="18"/>
      <c r="BG1" s="1"/>
      <c r="BH1" s="1"/>
      <c r="BI1" s="1"/>
    </row>
    <row r="2" spans="1:61" ht="13.5" customHeight="1">
      <c r="A2" s="382" t="s">
        <v>129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1"/>
      <c r="BE2" s="18"/>
      <c r="BF2" s="18"/>
      <c r="BG2" s="1"/>
      <c r="BH2" s="1"/>
      <c r="BI2" s="1"/>
    </row>
    <row r="3" spans="1:61" ht="15" customHeight="1">
      <c r="A3" s="229" t="s">
        <v>128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1"/>
      <c r="BE3" s="18"/>
      <c r="BF3" s="18"/>
      <c r="BG3" s="1"/>
      <c r="BH3" s="1"/>
      <c r="BI3" s="1"/>
    </row>
    <row r="4" spans="1:61" ht="18.75" customHeight="1">
      <c r="A4" s="383" t="s">
        <v>71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1"/>
      <c r="BE4" s="18"/>
      <c r="BF4" s="18"/>
      <c r="BG4" s="1"/>
      <c r="BH4" s="1"/>
      <c r="BI4" s="1"/>
    </row>
    <row r="5" spans="1:61" ht="26.25" customHeight="1">
      <c r="A5" s="384" t="s">
        <v>28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1"/>
      <c r="BE5" s="18"/>
      <c r="BF5" s="18"/>
      <c r="BG5" s="1"/>
      <c r="BH5" s="1"/>
      <c r="BI5" s="1"/>
    </row>
    <row r="6" spans="1:61" ht="12.75" customHeight="1">
      <c r="A6" s="398" t="s">
        <v>30</v>
      </c>
      <c r="B6" s="469" t="s">
        <v>1</v>
      </c>
      <c r="C6" s="406" t="s">
        <v>20</v>
      </c>
      <c r="D6" s="140"/>
      <c r="E6" s="472" t="s">
        <v>18</v>
      </c>
      <c r="F6" s="472"/>
      <c r="G6" s="385" t="s">
        <v>21</v>
      </c>
      <c r="H6" s="386"/>
      <c r="I6" s="386"/>
      <c r="J6" s="386"/>
      <c r="K6" s="386"/>
      <c r="L6" s="386"/>
      <c r="M6" s="386"/>
      <c r="N6" s="386"/>
      <c r="O6" s="386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6"/>
      <c r="AU6" s="313"/>
      <c r="AV6" s="314"/>
      <c r="AW6" s="314"/>
      <c r="AX6" s="314"/>
      <c r="AY6" s="315"/>
      <c r="AZ6" s="360" t="s">
        <v>19</v>
      </c>
      <c r="BA6" s="361" t="s">
        <v>3</v>
      </c>
      <c r="BB6" s="361"/>
      <c r="BD6" s="1"/>
      <c r="BE6" s="18"/>
      <c r="BF6" s="18"/>
      <c r="BG6" s="1"/>
      <c r="BH6" s="1"/>
      <c r="BI6" s="1"/>
    </row>
    <row r="7" spans="1:61" ht="13.5" customHeight="1">
      <c r="A7" s="399"/>
      <c r="B7" s="470"/>
      <c r="C7" s="407"/>
      <c r="D7" s="44"/>
      <c r="E7" s="473"/>
      <c r="F7" s="473"/>
      <c r="G7" s="368">
        <v>1</v>
      </c>
      <c r="H7" s="368"/>
      <c r="I7" s="368"/>
      <c r="J7" s="369"/>
      <c r="K7" s="368">
        <v>2</v>
      </c>
      <c r="L7" s="368"/>
      <c r="M7" s="368"/>
      <c r="N7" s="369"/>
      <c r="O7" s="368">
        <v>3</v>
      </c>
      <c r="P7" s="368"/>
      <c r="Q7" s="368"/>
      <c r="R7" s="369"/>
      <c r="S7" s="368">
        <v>4</v>
      </c>
      <c r="T7" s="368"/>
      <c r="U7" s="368"/>
      <c r="V7" s="369"/>
      <c r="W7" s="368">
        <v>5</v>
      </c>
      <c r="X7" s="368"/>
      <c r="Y7" s="368"/>
      <c r="Z7" s="369"/>
      <c r="AA7" s="368">
        <v>6</v>
      </c>
      <c r="AB7" s="368"/>
      <c r="AC7" s="368"/>
      <c r="AD7" s="369"/>
      <c r="AE7" s="368">
        <v>7</v>
      </c>
      <c r="AF7" s="368"/>
      <c r="AG7" s="368"/>
      <c r="AH7" s="369"/>
      <c r="AI7" s="368">
        <v>8</v>
      </c>
      <c r="AJ7" s="368"/>
      <c r="AK7" s="368"/>
      <c r="AL7" s="369"/>
      <c r="AM7" s="368">
        <v>9</v>
      </c>
      <c r="AN7" s="368"/>
      <c r="AO7" s="368"/>
      <c r="AP7" s="369"/>
      <c r="AQ7" s="459">
        <v>10</v>
      </c>
      <c r="AR7" s="368"/>
      <c r="AS7" s="368"/>
      <c r="AT7" s="460"/>
      <c r="AU7" s="316" t="s">
        <v>29</v>
      </c>
      <c r="AV7" s="317"/>
      <c r="AW7" s="317"/>
      <c r="AX7" s="317"/>
      <c r="AY7" s="318"/>
      <c r="AZ7" s="360"/>
      <c r="BA7" s="361"/>
      <c r="BB7" s="361"/>
      <c r="BD7" s="1"/>
      <c r="BE7" s="18"/>
      <c r="BF7" s="18"/>
      <c r="BG7" s="1"/>
      <c r="BH7" s="1"/>
      <c r="BI7" s="1"/>
    </row>
    <row r="8" spans="1:61" ht="13.2">
      <c r="A8" s="399"/>
      <c r="B8" s="470"/>
      <c r="C8" s="407"/>
      <c r="D8" s="44"/>
      <c r="E8" s="473"/>
      <c r="F8" s="473"/>
      <c r="G8" s="387" t="s">
        <v>2</v>
      </c>
      <c r="H8" s="388"/>
      <c r="I8" s="388"/>
      <c r="J8" s="388"/>
      <c r="K8" s="388"/>
      <c r="L8" s="388"/>
      <c r="M8" s="388"/>
      <c r="N8" s="388"/>
      <c r="O8" s="388"/>
      <c r="P8" s="35"/>
      <c r="Q8" s="3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107"/>
      <c r="AU8" s="253"/>
      <c r="AV8" s="254"/>
      <c r="AW8" s="254"/>
      <c r="AX8" s="254"/>
      <c r="AY8" s="255"/>
      <c r="AZ8" s="360"/>
      <c r="BA8" s="361"/>
      <c r="BB8" s="361"/>
      <c r="BD8" s="1"/>
      <c r="BE8" s="18"/>
      <c r="BF8" s="18"/>
      <c r="BG8" s="1"/>
      <c r="BH8" s="1"/>
      <c r="BI8" s="1"/>
    </row>
    <row r="9" spans="1:61" ht="12.75" customHeight="1">
      <c r="A9" s="400"/>
      <c r="B9" s="471"/>
      <c r="C9" s="408"/>
      <c r="D9" s="45"/>
      <c r="E9" s="474"/>
      <c r="F9" s="474"/>
      <c r="G9" s="36">
        <v>1</v>
      </c>
      <c r="H9" s="36">
        <v>2</v>
      </c>
      <c r="I9" s="36">
        <v>3</v>
      </c>
      <c r="J9" s="36">
        <v>4</v>
      </c>
      <c r="K9" s="36">
        <v>5</v>
      </c>
      <c r="L9" s="36">
        <v>6</v>
      </c>
      <c r="M9" s="36">
        <v>7</v>
      </c>
      <c r="N9" s="36">
        <v>8</v>
      </c>
      <c r="O9" s="36">
        <v>9</v>
      </c>
      <c r="P9" s="36">
        <v>10</v>
      </c>
      <c r="Q9" s="36">
        <v>11</v>
      </c>
      <c r="R9" s="2">
        <v>12</v>
      </c>
      <c r="S9" s="2">
        <v>13</v>
      </c>
      <c r="T9" s="2">
        <v>14</v>
      </c>
      <c r="U9" s="2">
        <v>15</v>
      </c>
      <c r="V9" s="2">
        <v>16</v>
      </c>
      <c r="W9" s="2">
        <v>17</v>
      </c>
      <c r="X9" s="2">
        <v>18</v>
      </c>
      <c r="Y9" s="2">
        <v>19</v>
      </c>
      <c r="Z9" s="2">
        <v>20</v>
      </c>
      <c r="AA9" s="2">
        <v>21</v>
      </c>
      <c r="AB9" s="2">
        <v>22</v>
      </c>
      <c r="AC9" s="2">
        <v>23</v>
      </c>
      <c r="AD9" s="2">
        <v>24</v>
      </c>
      <c r="AE9" s="2">
        <v>25</v>
      </c>
      <c r="AF9" s="2">
        <v>26</v>
      </c>
      <c r="AG9" s="2">
        <v>27</v>
      </c>
      <c r="AH9" s="2">
        <v>28</v>
      </c>
      <c r="AI9" s="2">
        <v>29</v>
      </c>
      <c r="AJ9" s="2">
        <v>30</v>
      </c>
      <c r="AK9" s="2">
        <v>31</v>
      </c>
      <c r="AL9" s="2">
        <v>32</v>
      </c>
      <c r="AM9" s="2">
        <v>33</v>
      </c>
      <c r="AN9" s="2">
        <v>34</v>
      </c>
      <c r="AO9" s="2">
        <v>35</v>
      </c>
      <c r="AP9" s="2">
        <v>36</v>
      </c>
      <c r="AQ9" s="2">
        <v>37</v>
      </c>
      <c r="AR9" s="2">
        <v>38</v>
      </c>
      <c r="AS9" s="2">
        <v>39</v>
      </c>
      <c r="AT9" s="107">
        <v>40</v>
      </c>
      <c r="AU9" s="312" t="s">
        <v>29</v>
      </c>
      <c r="AV9" s="251"/>
      <c r="AW9" s="319"/>
      <c r="AX9" s="319"/>
      <c r="AY9" s="252"/>
      <c r="AZ9" s="360"/>
      <c r="BA9" s="361"/>
      <c r="BB9" s="361"/>
      <c r="BC9" s="141"/>
      <c r="BD9" s="187" t="s">
        <v>48</v>
      </c>
      <c r="BE9" s="18"/>
      <c r="BF9" s="18"/>
      <c r="BG9" s="1"/>
      <c r="BH9" s="1"/>
      <c r="BI9" s="1"/>
    </row>
    <row r="10" spans="1:61" ht="12.75" customHeight="1">
      <c r="A10" s="336" t="s">
        <v>22</v>
      </c>
      <c r="B10" s="412" t="s">
        <v>118</v>
      </c>
      <c r="C10" s="392" t="s">
        <v>53</v>
      </c>
      <c r="D10" s="393"/>
      <c r="E10" s="393"/>
      <c r="F10" s="393"/>
      <c r="G10" s="4"/>
      <c r="H10" s="5"/>
      <c r="I10" s="5"/>
      <c r="J10" s="5"/>
      <c r="K10" s="6"/>
      <c r="L10" s="373" t="s">
        <v>41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32"/>
      <c r="AR10" s="132"/>
      <c r="AS10" s="132"/>
      <c r="AT10" s="132"/>
      <c r="AU10" s="170"/>
      <c r="AV10" s="245"/>
      <c r="AW10" s="245"/>
      <c r="AX10" s="245"/>
      <c r="AY10" s="116"/>
      <c r="AZ10" s="286">
        <v>0.01</v>
      </c>
      <c r="BA10" s="362">
        <v>0.1</v>
      </c>
      <c r="BB10" s="363"/>
      <c r="BC10" s="357"/>
      <c r="BD10" s="21"/>
      <c r="BE10" s="21"/>
      <c r="BF10" s="21"/>
      <c r="BG10" s="1"/>
      <c r="BH10" s="1"/>
      <c r="BI10" s="1"/>
    </row>
    <row r="11" spans="1:61" ht="29.25" customHeight="1">
      <c r="A11" s="336"/>
      <c r="B11" s="341"/>
      <c r="C11" s="419" t="s">
        <v>33</v>
      </c>
      <c r="D11" s="41"/>
      <c r="E11" s="389" t="s">
        <v>130</v>
      </c>
      <c r="F11" s="390"/>
      <c r="G11" s="23"/>
      <c r="H11" s="17"/>
      <c r="I11" s="17"/>
      <c r="J11" s="17"/>
      <c r="K11" s="15"/>
      <c r="L11" s="373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33"/>
      <c r="AR11" s="133"/>
      <c r="AS11" s="133"/>
      <c r="AT11" s="133"/>
      <c r="AU11" s="171"/>
      <c r="AV11" s="246"/>
      <c r="AW11" s="246"/>
      <c r="AX11" s="246"/>
      <c r="AY11" s="117"/>
      <c r="AZ11" s="277">
        <v>0.04</v>
      </c>
      <c r="BA11" s="364"/>
      <c r="BB11" s="365"/>
      <c r="BC11" s="357"/>
      <c r="BD11" s="21"/>
      <c r="BE11" s="21"/>
      <c r="BF11" s="21"/>
      <c r="BG11" s="1"/>
      <c r="BH11" s="1"/>
      <c r="BI11" s="1"/>
    </row>
    <row r="12" spans="1:61" ht="13.2">
      <c r="A12" s="336"/>
      <c r="B12" s="341"/>
      <c r="C12" s="330"/>
      <c r="D12" s="188"/>
      <c r="E12" s="39" t="s">
        <v>8</v>
      </c>
      <c r="F12" s="40"/>
      <c r="G12" s="23"/>
      <c r="H12" s="17"/>
      <c r="I12" s="17"/>
      <c r="J12" s="17"/>
      <c r="K12" s="15"/>
      <c r="L12" s="373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33"/>
      <c r="AR12" s="133"/>
      <c r="AS12" s="133"/>
      <c r="AT12" s="133"/>
      <c r="AU12" s="171"/>
      <c r="AV12" s="246"/>
      <c r="AW12" s="246"/>
      <c r="AX12" s="246"/>
      <c r="AY12" s="117"/>
      <c r="AZ12" s="277">
        <v>0.02</v>
      </c>
      <c r="BA12" s="364"/>
      <c r="BB12" s="365"/>
      <c r="BC12" s="357"/>
      <c r="BD12" s="21"/>
      <c r="BE12" s="21"/>
      <c r="BF12" s="21"/>
      <c r="BG12" s="1"/>
      <c r="BH12" s="1"/>
      <c r="BI12" s="1"/>
    </row>
    <row r="13" spans="1:61" ht="13.5" customHeight="1">
      <c r="A13" s="336"/>
      <c r="B13" s="341"/>
      <c r="C13" s="348" t="s">
        <v>54</v>
      </c>
      <c r="D13" s="348"/>
      <c r="E13" s="204"/>
      <c r="F13" s="204"/>
      <c r="G13" s="23"/>
      <c r="H13" s="17"/>
      <c r="I13" s="17"/>
      <c r="J13" s="17"/>
      <c r="K13" s="15"/>
      <c r="L13" s="373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33"/>
      <c r="AR13" s="133"/>
      <c r="AS13" s="133"/>
      <c r="AT13" s="133"/>
      <c r="AU13" s="171"/>
      <c r="AV13" s="246"/>
      <c r="AW13" s="246"/>
      <c r="AX13" s="246"/>
      <c r="AY13" s="117"/>
      <c r="AZ13" s="277">
        <v>0.0025</v>
      </c>
      <c r="BA13" s="364"/>
      <c r="BB13" s="365"/>
      <c r="BC13" s="357"/>
      <c r="BD13" s="21"/>
      <c r="BE13" s="21"/>
      <c r="BF13" s="21"/>
      <c r="BG13" s="1"/>
      <c r="BH13" s="1"/>
      <c r="BI13" s="1"/>
    </row>
    <row r="14" spans="1:61" ht="13.5" customHeight="1">
      <c r="A14" s="336"/>
      <c r="B14" s="341"/>
      <c r="C14" s="401" t="s">
        <v>58</v>
      </c>
      <c r="D14" s="348" t="s">
        <v>38</v>
      </c>
      <c r="E14" s="348"/>
      <c r="F14" s="348"/>
      <c r="G14" s="7"/>
      <c r="H14" s="8"/>
      <c r="I14" s="8"/>
      <c r="J14" s="14"/>
      <c r="K14" s="9"/>
      <c r="L14" s="37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34"/>
      <c r="AR14" s="134"/>
      <c r="AS14" s="134"/>
      <c r="AT14" s="134"/>
      <c r="AU14" s="172"/>
      <c r="AV14" s="231"/>
      <c r="AW14" s="231"/>
      <c r="AX14" s="231"/>
      <c r="AY14" s="118"/>
      <c r="AZ14" s="278">
        <v>0.0025</v>
      </c>
      <c r="BA14" s="364"/>
      <c r="BB14" s="365"/>
      <c r="BC14" s="357"/>
      <c r="BD14" s="21"/>
      <c r="BE14" s="21"/>
      <c r="BF14" s="21"/>
      <c r="BG14" s="1"/>
      <c r="BH14" s="1"/>
      <c r="BI14" s="1"/>
    </row>
    <row r="15" spans="1:61" ht="13.5" customHeight="1">
      <c r="A15" s="336"/>
      <c r="B15" s="341"/>
      <c r="C15" s="402"/>
      <c r="D15" s="347" t="s">
        <v>31</v>
      </c>
      <c r="E15" s="347"/>
      <c r="F15" s="347"/>
      <c r="G15" s="7"/>
      <c r="H15" s="8"/>
      <c r="I15" s="8"/>
      <c r="J15" s="14"/>
      <c r="K15" s="9"/>
      <c r="L15" s="37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34"/>
      <c r="AR15" s="134"/>
      <c r="AS15" s="134"/>
      <c r="AT15" s="134"/>
      <c r="AU15" s="172"/>
      <c r="AV15" s="231"/>
      <c r="AW15" s="231"/>
      <c r="AX15" s="231"/>
      <c r="AY15" s="118"/>
      <c r="AZ15" s="278">
        <v>0.01</v>
      </c>
      <c r="BA15" s="364"/>
      <c r="BB15" s="365"/>
      <c r="BC15" s="357"/>
      <c r="BD15" s="21"/>
      <c r="BE15" s="21"/>
      <c r="BF15" s="21"/>
      <c r="BG15" s="1"/>
      <c r="BH15" s="1"/>
      <c r="BI15" s="1"/>
    </row>
    <row r="16" spans="1:61" ht="26.25" customHeight="1">
      <c r="A16" s="336"/>
      <c r="B16" s="341"/>
      <c r="C16" s="402"/>
      <c r="D16" s="461" t="s">
        <v>49</v>
      </c>
      <c r="E16" s="461"/>
      <c r="F16" s="461"/>
      <c r="G16" s="7"/>
      <c r="H16" s="8"/>
      <c r="I16" s="8"/>
      <c r="J16" s="14"/>
      <c r="K16" s="9"/>
      <c r="L16" s="37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34"/>
      <c r="AR16" s="134"/>
      <c r="AS16" s="134"/>
      <c r="AT16" s="134"/>
      <c r="AU16" s="172"/>
      <c r="AV16" s="231"/>
      <c r="AW16" s="231"/>
      <c r="AX16" s="231"/>
      <c r="AY16" s="118"/>
      <c r="AZ16" s="278">
        <v>0.005</v>
      </c>
      <c r="BA16" s="364"/>
      <c r="BB16" s="365"/>
      <c r="BC16" s="357"/>
      <c r="BD16" s="21"/>
      <c r="BE16" s="21"/>
      <c r="BF16" s="21"/>
      <c r="BG16" s="1"/>
      <c r="BH16" s="1"/>
      <c r="BI16" s="1"/>
    </row>
    <row r="17" spans="1:61" ht="12.75" customHeight="1">
      <c r="A17" s="336"/>
      <c r="B17" s="341"/>
      <c r="C17" s="402"/>
      <c r="D17" s="329" t="s">
        <v>47</v>
      </c>
      <c r="E17" s="343" t="s">
        <v>50</v>
      </c>
      <c r="F17" s="344"/>
      <c r="G17" s="7"/>
      <c r="H17" s="8"/>
      <c r="I17" s="8"/>
      <c r="J17" s="14"/>
      <c r="K17" s="9"/>
      <c r="L17" s="37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134"/>
      <c r="AR17" s="134"/>
      <c r="AS17" s="134"/>
      <c r="AT17" s="134"/>
      <c r="AU17" s="172"/>
      <c r="AV17" s="231"/>
      <c r="AW17" s="231"/>
      <c r="AX17" s="231"/>
      <c r="AY17" s="118"/>
      <c r="AZ17" s="278">
        <v>0.0025</v>
      </c>
      <c r="BA17" s="364"/>
      <c r="BB17" s="365"/>
      <c r="BC17" s="357"/>
      <c r="BD17" s="21"/>
      <c r="BE17" s="21"/>
      <c r="BF17" s="21"/>
      <c r="BG17" s="1"/>
      <c r="BH17" s="1"/>
      <c r="BI17" s="1"/>
    </row>
    <row r="18" spans="1:61" ht="27" customHeight="1">
      <c r="A18" s="336"/>
      <c r="B18" s="341"/>
      <c r="C18" s="402"/>
      <c r="D18" s="330"/>
      <c r="E18" s="348" t="s">
        <v>51</v>
      </c>
      <c r="F18" s="348"/>
      <c r="G18" s="7"/>
      <c r="H18" s="8"/>
      <c r="I18" s="8"/>
      <c r="J18" s="14"/>
      <c r="K18" s="9"/>
      <c r="L18" s="37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134"/>
      <c r="AR18" s="134"/>
      <c r="AS18" s="134"/>
      <c r="AT18" s="134"/>
      <c r="AU18" s="172"/>
      <c r="AV18" s="231"/>
      <c r="AW18" s="231"/>
      <c r="AX18" s="231"/>
      <c r="AY18" s="118"/>
      <c r="AZ18" s="278">
        <v>0.005</v>
      </c>
      <c r="BA18" s="364"/>
      <c r="BB18" s="365"/>
      <c r="BC18" s="357"/>
      <c r="BD18" s="21"/>
      <c r="BE18" s="21"/>
      <c r="BF18" s="22"/>
      <c r="BG18" s="1"/>
      <c r="BH18" s="1"/>
      <c r="BI18" s="1"/>
    </row>
    <row r="19" spans="1:61" ht="12.75" customHeight="1">
      <c r="A19" s="336"/>
      <c r="B19" s="341"/>
      <c r="C19" s="403"/>
      <c r="D19" s="347" t="s">
        <v>52</v>
      </c>
      <c r="E19" s="347"/>
      <c r="F19" s="347"/>
      <c r="G19" s="7"/>
      <c r="H19" s="8"/>
      <c r="I19" s="8"/>
      <c r="J19" s="14"/>
      <c r="K19" s="9"/>
      <c r="L19" s="373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135"/>
      <c r="AR19" s="135"/>
      <c r="AS19" s="135"/>
      <c r="AT19" s="135"/>
      <c r="AU19" s="173"/>
      <c r="AV19" s="174"/>
      <c r="AW19" s="174"/>
      <c r="AX19" s="174"/>
      <c r="AY19" s="119"/>
      <c r="AZ19" s="287">
        <v>0.0025</v>
      </c>
      <c r="BA19" s="364"/>
      <c r="BB19" s="365"/>
      <c r="BC19" s="357"/>
      <c r="BD19" s="21"/>
      <c r="BE19" s="21"/>
      <c r="BF19" s="21"/>
      <c r="BG19" s="3"/>
      <c r="BH19" s="3"/>
      <c r="BI19" s="3"/>
    </row>
    <row r="20" spans="1:61" ht="12.75" customHeight="1" hidden="1">
      <c r="A20" s="336"/>
      <c r="B20" s="341"/>
      <c r="C20" s="232"/>
      <c r="D20" s="267" t="s">
        <v>125</v>
      </c>
      <c r="E20" s="267"/>
      <c r="F20" s="267"/>
      <c r="G20" s="288"/>
      <c r="H20" s="289"/>
      <c r="I20" s="289"/>
      <c r="J20" s="290"/>
      <c r="K20" s="197"/>
      <c r="L20" s="228"/>
      <c r="M20" s="291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135"/>
      <c r="AR20" s="135"/>
      <c r="AS20" s="135"/>
      <c r="AT20" s="135"/>
      <c r="AU20" s="173"/>
      <c r="AV20" s="174"/>
      <c r="AW20" s="174"/>
      <c r="AX20" s="174"/>
      <c r="AY20" s="135"/>
      <c r="AZ20" s="293">
        <f>SUM(AZ10:AZ19)</f>
        <v>0.10000000000000002</v>
      </c>
      <c r="BA20" s="357"/>
      <c r="BB20" s="365"/>
      <c r="BC20" s="357"/>
      <c r="BD20" s="21"/>
      <c r="BE20" s="21"/>
      <c r="BF20" s="21"/>
      <c r="BG20" s="3"/>
      <c r="BH20" s="3"/>
      <c r="BI20" s="3"/>
    </row>
    <row r="21" spans="1:61" ht="13.2">
      <c r="A21" s="336"/>
      <c r="B21" s="342"/>
      <c r="C21" s="54"/>
      <c r="D21" s="54"/>
      <c r="E21" s="394" t="s">
        <v>34</v>
      </c>
      <c r="F21" s="395"/>
      <c r="G21" s="90"/>
      <c r="H21" s="91"/>
      <c r="I21" s="91"/>
      <c r="J21" s="91"/>
      <c r="K21" s="160"/>
      <c r="L21" s="161"/>
      <c r="M21" s="160"/>
      <c r="N21" s="91"/>
      <c r="O21" s="91"/>
      <c r="P21" s="91"/>
      <c r="Q21" s="99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3"/>
      <c r="AR21" s="93"/>
      <c r="AS21" s="93"/>
      <c r="AT21" s="93"/>
      <c r="AU21" s="148"/>
      <c r="AV21" s="179"/>
      <c r="AW21" s="179"/>
      <c r="AX21" s="179"/>
      <c r="AY21" s="121"/>
      <c r="AZ21" s="292"/>
      <c r="BA21" s="366"/>
      <c r="BB21" s="367"/>
      <c r="BC21" s="357"/>
      <c r="BD21" s="154"/>
      <c r="BE21" s="21"/>
      <c r="BF21" s="21"/>
      <c r="BG21" s="1"/>
      <c r="BH21" s="1"/>
      <c r="BI21" s="1"/>
    </row>
    <row r="22" spans="1:61" ht="12.75" customHeight="1">
      <c r="A22" s="333" t="s">
        <v>23</v>
      </c>
      <c r="B22" s="341" t="s">
        <v>119</v>
      </c>
      <c r="C22" s="392" t="s">
        <v>53</v>
      </c>
      <c r="D22" s="393"/>
      <c r="E22" s="393"/>
      <c r="F22" s="393"/>
      <c r="G22" s="26"/>
      <c r="H22" s="15"/>
      <c r="I22" s="15"/>
      <c r="J22" s="15"/>
      <c r="K22" s="46"/>
      <c r="L22" s="47"/>
      <c r="M22" s="47"/>
      <c r="N22" s="17"/>
      <c r="O22" s="17"/>
      <c r="P22" s="30"/>
      <c r="Q22" s="23"/>
      <c r="R22" s="15"/>
      <c r="S22" s="15"/>
      <c r="T22" s="373" t="s">
        <v>24</v>
      </c>
      <c r="U22" s="194"/>
      <c r="V22" s="19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33"/>
      <c r="AR22" s="133"/>
      <c r="AS22" s="133"/>
      <c r="AT22" s="133"/>
      <c r="AU22" s="171"/>
      <c r="AV22" s="246"/>
      <c r="AW22" s="246"/>
      <c r="AX22" s="246"/>
      <c r="AY22" s="117"/>
      <c r="AZ22" s="277">
        <v>0.015</v>
      </c>
      <c r="BA22" s="362">
        <v>0.14</v>
      </c>
      <c r="BB22" s="363"/>
      <c r="BE22" s="21"/>
      <c r="BF22" s="21"/>
      <c r="BG22" s="1"/>
      <c r="BH22" s="1"/>
      <c r="BI22" s="1"/>
    </row>
    <row r="23" spans="1:61" ht="12.75" customHeight="1">
      <c r="A23" s="336"/>
      <c r="B23" s="341"/>
      <c r="C23" s="396" t="s">
        <v>33</v>
      </c>
      <c r="D23" s="43"/>
      <c r="E23" s="343" t="s">
        <v>7</v>
      </c>
      <c r="F23" s="344"/>
      <c r="G23" s="26"/>
      <c r="H23" s="15"/>
      <c r="I23" s="15"/>
      <c r="J23" s="15"/>
      <c r="K23" s="46"/>
      <c r="L23" s="47"/>
      <c r="M23" s="47"/>
      <c r="N23" s="17"/>
      <c r="O23" s="17"/>
      <c r="P23" s="30"/>
      <c r="Q23" s="23"/>
      <c r="R23" s="15"/>
      <c r="S23" s="15"/>
      <c r="T23" s="373"/>
      <c r="U23" s="162"/>
      <c r="V23" s="16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33"/>
      <c r="AR23" s="133"/>
      <c r="AS23" s="133"/>
      <c r="AT23" s="133"/>
      <c r="AU23" s="171"/>
      <c r="AV23" s="246"/>
      <c r="AW23" s="246"/>
      <c r="AX23" s="246"/>
      <c r="AY23" s="117"/>
      <c r="AZ23" s="277">
        <v>0.045</v>
      </c>
      <c r="BA23" s="364"/>
      <c r="BB23" s="365"/>
      <c r="BE23" s="21"/>
      <c r="BF23" s="21"/>
      <c r="BG23" s="1"/>
      <c r="BH23" s="1"/>
      <c r="BI23" s="1"/>
    </row>
    <row r="24" spans="1:61" ht="15.6">
      <c r="A24" s="336"/>
      <c r="B24" s="341"/>
      <c r="C24" s="397"/>
      <c r="D24" s="43"/>
      <c r="E24" s="39" t="s">
        <v>133</v>
      </c>
      <c r="F24" s="40"/>
      <c r="G24" s="26"/>
      <c r="H24" s="15"/>
      <c r="I24" s="15"/>
      <c r="J24" s="15"/>
      <c r="K24" s="46"/>
      <c r="L24" s="47"/>
      <c r="M24" s="47"/>
      <c r="N24" s="17"/>
      <c r="O24" s="17"/>
      <c r="P24" s="30"/>
      <c r="Q24" s="23"/>
      <c r="R24" s="15"/>
      <c r="S24" s="15"/>
      <c r="T24" s="373"/>
      <c r="U24" s="162"/>
      <c r="V24" s="16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33"/>
      <c r="AR24" s="133"/>
      <c r="AS24" s="133"/>
      <c r="AT24" s="133"/>
      <c r="AU24" s="171"/>
      <c r="AV24" s="246"/>
      <c r="AW24" s="246"/>
      <c r="AX24" s="246"/>
      <c r="AY24" s="117"/>
      <c r="AZ24" s="277">
        <v>0.015</v>
      </c>
      <c r="BA24" s="364"/>
      <c r="BB24" s="365"/>
      <c r="BE24" s="21"/>
      <c r="BF24" s="21"/>
      <c r="BG24" s="1"/>
      <c r="BH24" s="1"/>
      <c r="BI24" s="1"/>
    </row>
    <row r="25" spans="1:61" ht="12.75" customHeight="1">
      <c r="A25" s="336"/>
      <c r="B25" s="341"/>
      <c r="C25" s="475" t="s">
        <v>63</v>
      </c>
      <c r="D25" s="475"/>
      <c r="E25" s="188" t="s">
        <v>55</v>
      </c>
      <c r="F25" s="189"/>
      <c r="G25" s="26"/>
      <c r="H25" s="15"/>
      <c r="I25" s="15"/>
      <c r="J25" s="15"/>
      <c r="K25" s="46"/>
      <c r="L25" s="47"/>
      <c r="M25" s="47"/>
      <c r="N25" s="17"/>
      <c r="O25" s="17"/>
      <c r="P25" s="30"/>
      <c r="Q25" s="23"/>
      <c r="R25" s="15"/>
      <c r="S25" s="15"/>
      <c r="T25" s="373"/>
      <c r="U25" s="162"/>
      <c r="V25" s="16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33"/>
      <c r="AR25" s="133"/>
      <c r="AS25" s="133"/>
      <c r="AT25" s="133"/>
      <c r="AU25" s="171"/>
      <c r="AV25" s="246"/>
      <c r="AW25" s="246"/>
      <c r="AX25" s="246"/>
      <c r="AY25" s="117"/>
      <c r="AZ25" s="277">
        <v>0.0065</v>
      </c>
      <c r="BA25" s="364"/>
      <c r="BB25" s="365"/>
      <c r="BE25" s="21"/>
      <c r="BF25" s="21"/>
      <c r="BG25" s="1"/>
      <c r="BH25" s="1"/>
      <c r="BI25" s="1"/>
    </row>
    <row r="26" spans="1:61" ht="11.25" customHeight="1">
      <c r="A26" s="336"/>
      <c r="B26" s="341"/>
      <c r="C26" s="476"/>
      <c r="D26" s="476"/>
      <c r="E26" s="144" t="s">
        <v>56</v>
      </c>
      <c r="F26" s="204"/>
      <c r="G26" s="26"/>
      <c r="H26" s="15"/>
      <c r="I26" s="15"/>
      <c r="J26" s="15"/>
      <c r="K26" s="46"/>
      <c r="L26" s="47"/>
      <c r="M26" s="47"/>
      <c r="N26" s="17"/>
      <c r="O26" s="17"/>
      <c r="P26" s="30"/>
      <c r="Q26" s="23"/>
      <c r="R26" s="15"/>
      <c r="S26" s="15"/>
      <c r="T26" s="373"/>
      <c r="U26" s="162"/>
      <c r="V26" s="16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33"/>
      <c r="AR26" s="133"/>
      <c r="AS26" s="133"/>
      <c r="AT26" s="133"/>
      <c r="AU26" s="171"/>
      <c r="AV26" s="246"/>
      <c r="AW26" s="246"/>
      <c r="AX26" s="246"/>
      <c r="AY26" s="117"/>
      <c r="AZ26" s="277">
        <v>0.0025</v>
      </c>
      <c r="BA26" s="364"/>
      <c r="BB26" s="365"/>
      <c r="BE26" s="21"/>
      <c r="BF26" s="21"/>
      <c r="BG26" s="1"/>
      <c r="BH26" s="1"/>
      <c r="BI26" s="1"/>
    </row>
    <row r="27" spans="1:61" ht="23.25" customHeight="1">
      <c r="A27" s="336"/>
      <c r="B27" s="341"/>
      <c r="C27" s="397" t="s">
        <v>62</v>
      </c>
      <c r="D27" s="397"/>
      <c r="E27" s="243"/>
      <c r="F27" s="243"/>
      <c r="G27" s="26"/>
      <c r="H27" s="15"/>
      <c r="I27" s="15"/>
      <c r="J27" s="15"/>
      <c r="K27" s="46"/>
      <c r="L27" s="47"/>
      <c r="M27" s="47"/>
      <c r="N27" s="17"/>
      <c r="O27" s="17"/>
      <c r="P27" s="30"/>
      <c r="Q27" s="23"/>
      <c r="R27" s="15"/>
      <c r="S27" s="15"/>
      <c r="T27" s="373"/>
      <c r="U27" s="162"/>
      <c r="V27" s="16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33"/>
      <c r="AR27" s="133"/>
      <c r="AS27" s="133"/>
      <c r="AT27" s="133"/>
      <c r="AU27" s="171"/>
      <c r="AV27" s="246"/>
      <c r="AW27" s="246"/>
      <c r="AX27" s="246"/>
      <c r="AY27" s="117"/>
      <c r="AZ27" s="277">
        <v>0.0045</v>
      </c>
      <c r="BA27" s="364"/>
      <c r="BB27" s="365"/>
      <c r="BE27" s="21"/>
      <c r="BF27" s="21"/>
      <c r="BG27" s="1"/>
      <c r="BH27" s="1"/>
      <c r="BI27" s="1"/>
    </row>
    <row r="28" spans="1:61" ht="14.25" customHeight="1">
      <c r="A28" s="336"/>
      <c r="B28" s="404"/>
      <c r="C28" s="397" t="s">
        <v>59</v>
      </c>
      <c r="D28" s="437" t="s">
        <v>38</v>
      </c>
      <c r="E28" s="437"/>
      <c r="F28" s="437"/>
      <c r="G28" s="27"/>
      <c r="H28" s="9"/>
      <c r="I28" s="9"/>
      <c r="J28" s="9"/>
      <c r="K28" s="49"/>
      <c r="L28" s="50"/>
      <c r="M28" s="50"/>
      <c r="N28" s="8"/>
      <c r="O28" s="8"/>
      <c r="P28" s="14"/>
      <c r="Q28" s="7"/>
      <c r="R28" s="9"/>
      <c r="S28" s="9"/>
      <c r="T28" s="373"/>
      <c r="U28" s="162"/>
      <c r="V28" s="163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134"/>
      <c r="AR28" s="134"/>
      <c r="AS28" s="134"/>
      <c r="AT28" s="134"/>
      <c r="AU28" s="172"/>
      <c r="AV28" s="231"/>
      <c r="AW28" s="231"/>
      <c r="AX28" s="231"/>
      <c r="AY28" s="118"/>
      <c r="AZ28" s="278">
        <v>0.0045</v>
      </c>
      <c r="BA28" s="364"/>
      <c r="BB28" s="365"/>
      <c r="BE28" s="21"/>
      <c r="BF28" s="21"/>
      <c r="BG28" s="1"/>
      <c r="BH28" s="1"/>
      <c r="BI28" s="1"/>
    </row>
    <row r="29" spans="1:61" ht="12.75" customHeight="1">
      <c r="A29" s="336"/>
      <c r="B29" s="404"/>
      <c r="C29" s="349"/>
      <c r="D29" s="347" t="s">
        <v>31</v>
      </c>
      <c r="E29" s="347"/>
      <c r="F29" s="347"/>
      <c r="G29" s="27"/>
      <c r="H29" s="9"/>
      <c r="I29" s="9"/>
      <c r="J29" s="9"/>
      <c r="K29" s="49"/>
      <c r="L29" s="50"/>
      <c r="M29" s="50"/>
      <c r="N29" s="8"/>
      <c r="O29" s="8"/>
      <c r="P29" s="14"/>
      <c r="Q29" s="7"/>
      <c r="R29" s="9"/>
      <c r="S29" s="9"/>
      <c r="T29" s="373"/>
      <c r="U29" s="162"/>
      <c r="V29" s="163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134"/>
      <c r="AR29" s="134"/>
      <c r="AS29" s="134"/>
      <c r="AT29" s="134"/>
      <c r="AU29" s="172"/>
      <c r="AV29" s="231"/>
      <c r="AW29" s="231"/>
      <c r="AX29" s="231"/>
      <c r="AY29" s="118"/>
      <c r="AZ29" s="278">
        <v>0.025</v>
      </c>
      <c r="BA29" s="364"/>
      <c r="BB29" s="365"/>
      <c r="BE29" s="21"/>
      <c r="BF29" s="21"/>
      <c r="BG29" s="1"/>
      <c r="BH29" s="1"/>
      <c r="BI29" s="1"/>
    </row>
    <row r="30" spans="1:61" ht="25.5" customHeight="1">
      <c r="A30" s="336"/>
      <c r="B30" s="404"/>
      <c r="C30" s="349"/>
      <c r="D30" s="461" t="s">
        <v>49</v>
      </c>
      <c r="E30" s="461"/>
      <c r="F30" s="461"/>
      <c r="G30" s="27"/>
      <c r="H30" s="9"/>
      <c r="I30" s="9"/>
      <c r="J30" s="9"/>
      <c r="K30" s="49"/>
      <c r="L30" s="50"/>
      <c r="M30" s="50"/>
      <c r="N30" s="8"/>
      <c r="O30" s="8"/>
      <c r="P30" s="14"/>
      <c r="Q30" s="7"/>
      <c r="R30" s="9"/>
      <c r="S30" s="9"/>
      <c r="T30" s="373"/>
      <c r="U30" s="162"/>
      <c r="V30" s="163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134"/>
      <c r="AR30" s="134"/>
      <c r="AS30" s="134"/>
      <c r="AT30" s="134"/>
      <c r="AU30" s="172"/>
      <c r="AV30" s="231"/>
      <c r="AW30" s="231"/>
      <c r="AX30" s="231"/>
      <c r="AY30" s="118"/>
      <c r="AZ30" s="278">
        <v>0.016</v>
      </c>
      <c r="BA30" s="364"/>
      <c r="BB30" s="365"/>
      <c r="BE30" s="21"/>
      <c r="BF30" s="21"/>
      <c r="BG30" s="1"/>
      <c r="BH30" s="1"/>
      <c r="BI30" s="1"/>
    </row>
    <row r="31" spans="1:61" ht="13.2">
      <c r="A31" s="336"/>
      <c r="B31" s="404"/>
      <c r="C31" s="349"/>
      <c r="D31" s="329" t="s">
        <v>47</v>
      </c>
      <c r="E31" s="343" t="s">
        <v>50</v>
      </c>
      <c r="F31" s="344"/>
      <c r="G31" s="27"/>
      <c r="H31" s="9"/>
      <c r="I31" s="9"/>
      <c r="J31" s="9"/>
      <c r="K31" s="49"/>
      <c r="L31" s="50"/>
      <c r="M31" s="50"/>
      <c r="N31" s="8"/>
      <c r="O31" s="8"/>
      <c r="P31" s="14"/>
      <c r="Q31" s="7"/>
      <c r="R31" s="9"/>
      <c r="S31" s="9"/>
      <c r="T31" s="373"/>
      <c r="U31" s="162"/>
      <c r="V31" s="163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134"/>
      <c r="AR31" s="134"/>
      <c r="AS31" s="134"/>
      <c r="AT31" s="134"/>
      <c r="AU31" s="172"/>
      <c r="AV31" s="231"/>
      <c r="AW31" s="231"/>
      <c r="AX31" s="231"/>
      <c r="AY31" s="118"/>
      <c r="AZ31" s="278">
        <v>0.0015</v>
      </c>
      <c r="BA31" s="364"/>
      <c r="BB31" s="365"/>
      <c r="BE31" s="21"/>
      <c r="BF31" s="21"/>
      <c r="BG31" s="1"/>
      <c r="BH31" s="1"/>
      <c r="BI31" s="1"/>
    </row>
    <row r="32" spans="1:61" ht="26.25" customHeight="1">
      <c r="A32" s="336"/>
      <c r="B32" s="404"/>
      <c r="C32" s="349"/>
      <c r="D32" s="330"/>
      <c r="E32" s="348" t="s">
        <v>51</v>
      </c>
      <c r="F32" s="391"/>
      <c r="G32" s="27"/>
      <c r="H32" s="9"/>
      <c r="I32" s="9"/>
      <c r="J32" s="9"/>
      <c r="K32" s="49"/>
      <c r="L32" s="50"/>
      <c r="M32" s="50"/>
      <c r="N32" s="8"/>
      <c r="O32" s="8"/>
      <c r="P32" s="14"/>
      <c r="Q32" s="7"/>
      <c r="R32" s="9"/>
      <c r="S32" s="9"/>
      <c r="T32" s="373"/>
      <c r="U32" s="162"/>
      <c r="V32" s="163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134"/>
      <c r="AR32" s="134"/>
      <c r="AS32" s="134"/>
      <c r="AT32" s="134"/>
      <c r="AU32" s="172"/>
      <c r="AV32" s="231"/>
      <c r="AW32" s="231"/>
      <c r="AX32" s="231"/>
      <c r="AY32" s="118"/>
      <c r="AZ32" s="278">
        <v>0.0045</v>
      </c>
      <c r="BA32" s="364"/>
      <c r="BB32" s="365"/>
      <c r="BE32" s="21"/>
      <c r="BF32" s="22"/>
      <c r="BG32" s="1"/>
      <c r="BH32" s="1"/>
      <c r="BI32" s="1"/>
    </row>
    <row r="33" spans="1:61" ht="12.75" customHeight="1" hidden="1">
      <c r="A33" s="336"/>
      <c r="B33" s="404"/>
      <c r="C33" s="43"/>
      <c r="D33" s="43" t="s">
        <v>125</v>
      </c>
      <c r="E33" s="43"/>
      <c r="F33" s="294"/>
      <c r="G33" s="295"/>
      <c r="H33" s="69"/>
      <c r="I33" s="69"/>
      <c r="J33" s="69"/>
      <c r="K33" s="97"/>
      <c r="L33" s="296"/>
      <c r="M33" s="296"/>
      <c r="N33" s="289"/>
      <c r="O33" s="289"/>
      <c r="P33" s="290"/>
      <c r="Q33" s="288"/>
      <c r="R33" s="69"/>
      <c r="S33" s="69"/>
      <c r="T33" s="228"/>
      <c r="V33" s="297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136"/>
      <c r="AR33" s="136"/>
      <c r="AS33" s="136"/>
      <c r="AT33" s="136"/>
      <c r="AU33" s="298"/>
      <c r="AV33" s="175"/>
      <c r="AW33" s="175"/>
      <c r="AX33" s="175"/>
      <c r="AY33" s="120"/>
      <c r="AZ33" s="299">
        <f>SUM(AZ22:AZ32)</f>
        <v>0.14</v>
      </c>
      <c r="BA33" s="364"/>
      <c r="BB33" s="365"/>
      <c r="BE33" s="21"/>
      <c r="BF33" s="22"/>
      <c r="BG33" s="1"/>
      <c r="BH33" s="1"/>
      <c r="BI33" s="1"/>
    </row>
    <row r="34" spans="1:61" ht="13.2">
      <c r="A34" s="336"/>
      <c r="B34" s="405"/>
      <c r="C34" s="155"/>
      <c r="D34" s="54"/>
      <c r="E34" s="394" t="s">
        <v>35</v>
      </c>
      <c r="F34" s="395"/>
      <c r="G34" s="68"/>
      <c r="H34" s="91"/>
      <c r="I34" s="91"/>
      <c r="J34" s="91"/>
      <c r="K34" s="91"/>
      <c r="L34" s="90"/>
      <c r="M34" s="91"/>
      <c r="N34" s="91"/>
      <c r="O34" s="91"/>
      <c r="P34" s="91"/>
      <c r="Q34" s="91"/>
      <c r="R34" s="100"/>
      <c r="S34" s="100"/>
      <c r="T34" s="91"/>
      <c r="U34" s="160"/>
      <c r="V34" s="164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3"/>
      <c r="AR34" s="93"/>
      <c r="AS34" s="93"/>
      <c r="AT34" s="93"/>
      <c r="AU34" s="148"/>
      <c r="AV34" s="179"/>
      <c r="AW34" s="179"/>
      <c r="AX34" s="179"/>
      <c r="AY34" s="121"/>
      <c r="AZ34" s="279"/>
      <c r="BA34" s="366"/>
      <c r="BB34" s="367"/>
      <c r="BE34" s="21"/>
      <c r="BF34" s="21"/>
      <c r="BG34" s="1"/>
      <c r="BH34" s="1"/>
      <c r="BI34" s="1"/>
    </row>
    <row r="35" spans="1:61" ht="12.75" customHeight="1">
      <c r="A35" s="333" t="s">
        <v>26</v>
      </c>
      <c r="B35" s="413" t="s">
        <v>121</v>
      </c>
      <c r="C35" s="392" t="s">
        <v>53</v>
      </c>
      <c r="D35" s="393"/>
      <c r="E35" s="393"/>
      <c r="F35" s="393"/>
      <c r="G35" s="71"/>
      <c r="H35" s="72"/>
      <c r="I35" s="72"/>
      <c r="J35" s="71"/>
      <c r="K35" s="71"/>
      <c r="L35" s="71"/>
      <c r="M35" s="71"/>
      <c r="N35" s="71"/>
      <c r="O35" s="71"/>
      <c r="P35" s="73"/>
      <c r="Q35" s="73"/>
      <c r="R35" s="74"/>
      <c r="S35" s="74"/>
      <c r="T35" s="74"/>
      <c r="U35" s="62"/>
      <c r="V35" s="66"/>
      <c r="W35" s="165"/>
      <c r="X35" s="165"/>
      <c r="Y35" s="71"/>
      <c r="Z35" s="165"/>
      <c r="AA35" s="169"/>
      <c r="AB35" s="169"/>
      <c r="AC35" s="169"/>
      <c r="AD35" s="169"/>
      <c r="AE35" s="169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101"/>
      <c r="AR35" s="101"/>
      <c r="AS35" s="101"/>
      <c r="AT35" s="122"/>
      <c r="AU35" s="247"/>
      <c r="AV35" s="109"/>
      <c r="AW35" s="109"/>
      <c r="AX35" s="109"/>
      <c r="AY35" s="101"/>
      <c r="AZ35" s="280">
        <v>0.0025</v>
      </c>
      <c r="BA35" s="362">
        <v>0.02</v>
      </c>
      <c r="BB35" s="363"/>
      <c r="BC35" s="418"/>
      <c r="BE35" s="21"/>
      <c r="BF35" s="21"/>
      <c r="BG35" s="1"/>
      <c r="BH35" s="1"/>
      <c r="BI35" s="1"/>
    </row>
    <row r="36" spans="1:61" ht="13.2">
      <c r="A36" s="333"/>
      <c r="B36" s="414"/>
      <c r="C36" s="419" t="s">
        <v>120</v>
      </c>
      <c r="D36" s="419"/>
      <c r="E36" s="347" t="s">
        <v>6</v>
      </c>
      <c r="F36" s="370"/>
      <c r="G36" s="75"/>
      <c r="H36" s="76"/>
      <c r="I36" s="76"/>
      <c r="J36" s="75"/>
      <c r="K36" s="75"/>
      <c r="L36" s="75"/>
      <c r="M36" s="75"/>
      <c r="N36" s="75"/>
      <c r="O36" s="75"/>
      <c r="P36" s="77"/>
      <c r="Q36" s="77"/>
      <c r="R36" s="78"/>
      <c r="S36" s="78"/>
      <c r="T36" s="78"/>
      <c r="U36" s="75"/>
      <c r="V36" s="79"/>
      <c r="W36" s="166"/>
      <c r="X36" s="166"/>
      <c r="Y36" s="78"/>
      <c r="Z36" s="78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102"/>
      <c r="AR36" s="102"/>
      <c r="AS36" s="102"/>
      <c r="AT36" s="123"/>
      <c r="AU36" s="248"/>
      <c r="AV36" s="110"/>
      <c r="AW36" s="110"/>
      <c r="AX36" s="110"/>
      <c r="AY36" s="102"/>
      <c r="AZ36" s="281">
        <v>0.0075</v>
      </c>
      <c r="BA36" s="364"/>
      <c r="BB36" s="365"/>
      <c r="BC36" s="418"/>
      <c r="BE36" s="21"/>
      <c r="BF36" s="21"/>
      <c r="BG36" s="1"/>
      <c r="BH36" s="1"/>
      <c r="BI36" s="1"/>
    </row>
    <row r="37" spans="1:61" ht="13.2">
      <c r="A37" s="333"/>
      <c r="B37" s="414"/>
      <c r="C37" s="330"/>
      <c r="D37" s="330"/>
      <c r="E37" s="143" t="s">
        <v>61</v>
      </c>
      <c r="F37" s="206"/>
      <c r="G37" s="75"/>
      <c r="H37" s="76"/>
      <c r="I37" s="76"/>
      <c r="J37" s="75"/>
      <c r="K37" s="75"/>
      <c r="L37" s="75"/>
      <c r="M37" s="75"/>
      <c r="N37" s="75"/>
      <c r="O37" s="75"/>
      <c r="P37" s="77"/>
      <c r="Q37" s="77"/>
      <c r="R37" s="78"/>
      <c r="S37" s="78"/>
      <c r="T37" s="78"/>
      <c r="U37" s="75"/>
      <c r="V37" s="79"/>
      <c r="W37" s="166"/>
      <c r="X37" s="166"/>
      <c r="Y37" s="78"/>
      <c r="Z37" s="78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102"/>
      <c r="AR37" s="102"/>
      <c r="AS37" s="102"/>
      <c r="AT37" s="123"/>
      <c r="AU37" s="248"/>
      <c r="AV37" s="110"/>
      <c r="AW37" s="110"/>
      <c r="AX37" s="110"/>
      <c r="AY37" s="102"/>
      <c r="AZ37" s="281">
        <v>0.0025</v>
      </c>
      <c r="BA37" s="364"/>
      <c r="BB37" s="365"/>
      <c r="BC37" s="418"/>
      <c r="BE37" s="21"/>
      <c r="BF37" s="21"/>
      <c r="BG37" s="1"/>
      <c r="BH37" s="1"/>
      <c r="BI37" s="1"/>
    </row>
    <row r="38" spans="1:61" ht="13.2">
      <c r="A38" s="333"/>
      <c r="B38" s="414"/>
      <c r="C38" s="230"/>
      <c r="D38" s="230"/>
      <c r="E38" s="416" t="s">
        <v>35</v>
      </c>
      <c r="F38" s="417"/>
      <c r="G38" s="75"/>
      <c r="H38" s="76"/>
      <c r="I38" s="76"/>
      <c r="J38" s="75"/>
      <c r="K38" s="75"/>
      <c r="L38" s="75"/>
      <c r="M38" s="75"/>
      <c r="N38" s="75"/>
      <c r="O38" s="75"/>
      <c r="P38" s="77"/>
      <c r="Q38" s="77"/>
      <c r="R38" s="78"/>
      <c r="S38" s="78"/>
      <c r="T38" s="78"/>
      <c r="U38" s="77"/>
      <c r="V38" s="77"/>
      <c r="W38" s="75"/>
      <c r="X38" s="75"/>
      <c r="Y38" s="207"/>
      <c r="Z38" s="78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102"/>
      <c r="AR38" s="102"/>
      <c r="AS38" s="102"/>
      <c r="AT38" s="123"/>
      <c r="AU38" s="248"/>
      <c r="AV38" s="110"/>
      <c r="AW38" s="110"/>
      <c r="AX38" s="110"/>
      <c r="AY38" s="102"/>
      <c r="AZ38" s="281"/>
      <c r="BA38" s="364"/>
      <c r="BB38" s="365"/>
      <c r="BC38" s="418"/>
      <c r="BE38" s="21"/>
      <c r="BF38" s="21"/>
      <c r="BG38" s="1"/>
      <c r="BH38" s="1"/>
      <c r="BI38" s="1"/>
    </row>
    <row r="39" spans="1:61" ht="13.2">
      <c r="A39" s="333"/>
      <c r="B39" s="414"/>
      <c r="C39" s="462" t="s">
        <v>122</v>
      </c>
      <c r="D39" s="463"/>
      <c r="E39" s="89" t="s">
        <v>6</v>
      </c>
      <c r="F39" s="84"/>
      <c r="G39" s="85"/>
      <c r="H39" s="86"/>
      <c r="I39" s="86"/>
      <c r="J39" s="85"/>
      <c r="K39" s="85"/>
      <c r="L39" s="85"/>
      <c r="M39" s="85"/>
      <c r="N39" s="85"/>
      <c r="O39" s="85"/>
      <c r="P39" s="87"/>
      <c r="Q39" s="87"/>
      <c r="R39" s="88"/>
      <c r="S39" s="88"/>
      <c r="T39" s="88"/>
      <c r="U39" s="87"/>
      <c r="V39" s="87"/>
      <c r="W39" s="85"/>
      <c r="X39" s="167"/>
      <c r="Y39" s="85"/>
      <c r="Z39" s="168"/>
      <c r="AA39" s="256"/>
      <c r="AB39" s="256"/>
      <c r="AC39" s="256"/>
      <c r="AD39" s="256"/>
      <c r="AE39" s="25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103"/>
      <c r="AR39" s="103"/>
      <c r="AS39" s="103"/>
      <c r="AT39" s="124"/>
      <c r="AU39" s="249"/>
      <c r="AV39" s="111"/>
      <c r="AW39" s="111"/>
      <c r="AX39" s="111"/>
      <c r="AY39" s="103"/>
      <c r="AZ39" s="281">
        <v>0.0075</v>
      </c>
      <c r="BA39" s="364"/>
      <c r="BB39" s="365"/>
      <c r="BC39" s="418"/>
      <c r="BE39" s="21"/>
      <c r="BF39" s="21"/>
      <c r="BG39" s="1"/>
      <c r="BH39" s="1"/>
      <c r="BI39" s="1"/>
    </row>
    <row r="40" spans="1:61" ht="13.2" hidden="1">
      <c r="A40" s="333"/>
      <c r="B40" s="414"/>
      <c r="C40" s="464"/>
      <c r="D40" s="465"/>
      <c r="E40" s="89" t="s">
        <v>125</v>
      </c>
      <c r="F40" s="84"/>
      <c r="G40" s="85"/>
      <c r="H40" s="86"/>
      <c r="I40" s="86"/>
      <c r="J40" s="85"/>
      <c r="K40" s="85"/>
      <c r="L40" s="85"/>
      <c r="M40" s="85"/>
      <c r="N40" s="85"/>
      <c r="O40" s="85"/>
      <c r="P40" s="87"/>
      <c r="Q40" s="87"/>
      <c r="R40" s="88"/>
      <c r="S40" s="88"/>
      <c r="T40" s="88"/>
      <c r="U40" s="87"/>
      <c r="V40" s="87"/>
      <c r="W40" s="85"/>
      <c r="X40" s="167"/>
      <c r="Y40" s="85"/>
      <c r="Z40" s="300"/>
      <c r="AA40" s="301"/>
      <c r="AB40" s="301"/>
      <c r="AC40" s="301"/>
      <c r="AD40" s="301"/>
      <c r="AE40" s="302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103"/>
      <c r="AR40" s="103"/>
      <c r="AS40" s="103"/>
      <c r="AT40" s="124"/>
      <c r="AU40" s="249"/>
      <c r="AV40" s="111"/>
      <c r="AW40" s="111"/>
      <c r="AX40" s="111"/>
      <c r="AY40" s="103"/>
      <c r="AZ40" s="283">
        <f>SUM(AZ35:AZ39)</f>
        <v>0.02</v>
      </c>
      <c r="BA40" s="364"/>
      <c r="BB40" s="365"/>
      <c r="BC40" s="418"/>
      <c r="BE40" s="21"/>
      <c r="BF40" s="21"/>
      <c r="BG40" s="1"/>
      <c r="BH40" s="1"/>
      <c r="BI40" s="1"/>
    </row>
    <row r="41" spans="1:61" ht="13.2">
      <c r="A41" s="333"/>
      <c r="B41" s="415"/>
      <c r="C41" s="466"/>
      <c r="D41" s="466"/>
      <c r="E41" s="416" t="s">
        <v>35</v>
      </c>
      <c r="F41" s="417"/>
      <c r="G41" s="80"/>
      <c r="H41" s="81"/>
      <c r="I41" s="81"/>
      <c r="J41" s="80"/>
      <c r="K41" s="80"/>
      <c r="L41" s="80"/>
      <c r="M41" s="80"/>
      <c r="N41" s="80"/>
      <c r="O41" s="80"/>
      <c r="P41" s="82"/>
      <c r="Q41" s="82"/>
      <c r="R41" s="83"/>
      <c r="S41" s="83"/>
      <c r="T41" s="83"/>
      <c r="U41" s="82"/>
      <c r="V41" s="82"/>
      <c r="W41" s="83"/>
      <c r="X41" s="82"/>
      <c r="Y41" s="80"/>
      <c r="Z41" s="208"/>
      <c r="AA41" s="257"/>
      <c r="AB41" s="257"/>
      <c r="AC41" s="257"/>
      <c r="AD41" s="257"/>
      <c r="AE41" s="258"/>
      <c r="AF41" s="259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104"/>
      <c r="AR41" s="104"/>
      <c r="AS41" s="104"/>
      <c r="AT41" s="125"/>
      <c r="AU41" s="250"/>
      <c r="AV41" s="112"/>
      <c r="AW41" s="112"/>
      <c r="AX41" s="112"/>
      <c r="AY41" s="104"/>
      <c r="AZ41" s="282"/>
      <c r="BA41" s="364"/>
      <c r="BB41" s="365"/>
      <c r="BC41" s="418"/>
      <c r="BE41" s="21"/>
      <c r="BF41" s="21"/>
      <c r="BG41" s="1"/>
      <c r="BH41" s="1"/>
      <c r="BI41" s="1"/>
    </row>
    <row r="42" spans="1:61" ht="12.75" customHeight="1">
      <c r="A42" s="431" t="s">
        <v>60</v>
      </c>
      <c r="B42" s="340" t="s">
        <v>25</v>
      </c>
      <c r="C42" s="337" t="s">
        <v>53</v>
      </c>
      <c r="D42" s="338"/>
      <c r="E42" s="332"/>
      <c r="F42" s="420"/>
      <c r="G42" s="60"/>
      <c r="H42" s="61"/>
      <c r="I42" s="61"/>
      <c r="J42" s="62"/>
      <c r="K42" s="62"/>
      <c r="L42" s="62"/>
      <c r="M42" s="62"/>
      <c r="N42" s="62"/>
      <c r="O42" s="62"/>
      <c r="P42" s="63"/>
      <c r="Q42" s="63"/>
      <c r="R42" s="64"/>
      <c r="S42" s="64"/>
      <c r="T42" s="64"/>
      <c r="U42" s="64"/>
      <c r="V42" s="66"/>
      <c r="W42" s="66"/>
      <c r="X42" s="67"/>
      <c r="Y42" s="67"/>
      <c r="Z42" s="67"/>
      <c r="AA42" s="62"/>
      <c r="AB42" s="61"/>
      <c r="AC42" s="452" t="s">
        <v>65</v>
      </c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137"/>
      <c r="AR42" s="137"/>
      <c r="AS42" s="137"/>
      <c r="AT42" s="126"/>
      <c r="AU42" s="113"/>
      <c r="AV42" s="177"/>
      <c r="AW42" s="177"/>
      <c r="AX42" s="177"/>
      <c r="AY42" s="137"/>
      <c r="AZ42" s="280">
        <v>0.015</v>
      </c>
      <c r="BA42" s="421">
        <v>0.22</v>
      </c>
      <c r="BB42" s="422"/>
      <c r="BC42" s="276"/>
      <c r="BE42" s="21"/>
      <c r="BF42" s="21"/>
      <c r="BG42" s="1"/>
      <c r="BH42" s="1"/>
      <c r="BI42" s="1"/>
    </row>
    <row r="43" spans="1:61" ht="12.75" customHeight="1">
      <c r="A43" s="432"/>
      <c r="B43" s="341"/>
      <c r="C43" s="156" t="s">
        <v>33</v>
      </c>
      <c r="D43" s="209"/>
      <c r="E43" s="435" t="s">
        <v>9</v>
      </c>
      <c r="F43" s="436"/>
      <c r="G43" s="26"/>
      <c r="H43" s="16"/>
      <c r="I43" s="16"/>
      <c r="J43" s="15"/>
      <c r="K43" s="15"/>
      <c r="L43" s="15"/>
      <c r="M43" s="15"/>
      <c r="N43" s="15"/>
      <c r="O43" s="15"/>
      <c r="P43" s="46"/>
      <c r="Q43" s="46"/>
      <c r="R43" s="48"/>
      <c r="S43" s="48"/>
      <c r="T43" s="48"/>
      <c r="U43" s="48"/>
      <c r="V43" s="30"/>
      <c r="W43" s="30"/>
      <c r="X43" s="17"/>
      <c r="Y43" s="17"/>
      <c r="Z43" s="17"/>
      <c r="AA43" s="15"/>
      <c r="AB43" s="16"/>
      <c r="AC43" s="373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38"/>
      <c r="AR43" s="138"/>
      <c r="AS43" s="138"/>
      <c r="AT43" s="127"/>
      <c r="AU43" s="114"/>
      <c r="AV43" s="178"/>
      <c r="AW43" s="178"/>
      <c r="AX43" s="178"/>
      <c r="AY43" s="138"/>
      <c r="AZ43" s="281">
        <v>0.075</v>
      </c>
      <c r="BA43" s="422"/>
      <c r="BB43" s="422"/>
      <c r="BC43" s="276"/>
      <c r="BE43" s="21"/>
      <c r="BF43" s="21"/>
      <c r="BG43" s="1"/>
      <c r="BH43" s="1"/>
      <c r="BI43" s="1"/>
    </row>
    <row r="44" spans="1:61" ht="12.75" customHeight="1">
      <c r="A44" s="432"/>
      <c r="B44" s="341"/>
      <c r="C44" s="329" t="s">
        <v>57</v>
      </c>
      <c r="D44" s="43"/>
      <c r="E44" s="39" t="s">
        <v>55</v>
      </c>
      <c r="F44" s="39"/>
      <c r="G44" s="27"/>
      <c r="H44" s="13"/>
      <c r="I44" s="13"/>
      <c r="J44" s="9"/>
      <c r="K44" s="9"/>
      <c r="L44" s="9"/>
      <c r="M44" s="9"/>
      <c r="N44" s="9"/>
      <c r="O44" s="9"/>
      <c r="P44" s="49"/>
      <c r="Q44" s="49"/>
      <c r="R44" s="51"/>
      <c r="S44" s="51"/>
      <c r="T44" s="51"/>
      <c r="U44" s="51"/>
      <c r="V44" s="14"/>
      <c r="W44" s="14"/>
      <c r="X44" s="8"/>
      <c r="Y44" s="8"/>
      <c r="Z44" s="8"/>
      <c r="AA44" s="9"/>
      <c r="AB44" s="13"/>
      <c r="AC44" s="37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9"/>
      <c r="AR44" s="139"/>
      <c r="AS44" s="139"/>
      <c r="AT44" s="128"/>
      <c r="AU44" s="115"/>
      <c r="AV44" s="142"/>
      <c r="AW44" s="142"/>
      <c r="AX44" s="142"/>
      <c r="AY44" s="139"/>
      <c r="AZ44" s="281">
        <v>0.0125</v>
      </c>
      <c r="BA44" s="422"/>
      <c r="BB44" s="422"/>
      <c r="BC44" s="276"/>
      <c r="BE44" s="21"/>
      <c r="BF44" s="21"/>
      <c r="BG44" s="1"/>
      <c r="BH44" s="1"/>
      <c r="BI44" s="1"/>
    </row>
    <row r="45" spans="1:61" ht="13.2">
      <c r="A45" s="432"/>
      <c r="B45" s="341"/>
      <c r="C45" s="330"/>
      <c r="D45" s="42"/>
      <c r="E45" s="39" t="s">
        <v>64</v>
      </c>
      <c r="F45" s="39"/>
      <c r="G45" s="27"/>
      <c r="H45" s="13"/>
      <c r="I45" s="13"/>
      <c r="J45" s="9"/>
      <c r="K45" s="9"/>
      <c r="L45" s="9"/>
      <c r="M45" s="9"/>
      <c r="N45" s="9"/>
      <c r="O45" s="9"/>
      <c r="P45" s="49"/>
      <c r="Q45" s="49"/>
      <c r="R45" s="51"/>
      <c r="S45" s="51"/>
      <c r="T45" s="51"/>
      <c r="U45" s="51"/>
      <c r="V45" s="14"/>
      <c r="W45" s="14"/>
      <c r="X45" s="8"/>
      <c r="Y45" s="8"/>
      <c r="Z45" s="8"/>
      <c r="AA45" s="9"/>
      <c r="AB45" s="13"/>
      <c r="AC45" s="37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9"/>
      <c r="AR45" s="139"/>
      <c r="AS45" s="139"/>
      <c r="AT45" s="128"/>
      <c r="AU45" s="115"/>
      <c r="AV45" s="142"/>
      <c r="AW45" s="142"/>
      <c r="AX45" s="142"/>
      <c r="AY45" s="139"/>
      <c r="AZ45" s="281">
        <v>0.004</v>
      </c>
      <c r="BA45" s="422"/>
      <c r="BB45" s="422"/>
      <c r="BC45" s="276"/>
      <c r="BE45" s="21"/>
      <c r="BF45" s="21"/>
      <c r="BG45" s="1"/>
      <c r="BH45" s="1"/>
      <c r="BI45" s="1"/>
    </row>
    <row r="46" spans="1:61" ht="13.2">
      <c r="A46" s="432"/>
      <c r="B46" s="341"/>
      <c r="C46" s="144" t="s">
        <v>36</v>
      </c>
      <c r="D46" s="144"/>
      <c r="E46" s="39" t="s">
        <v>37</v>
      </c>
      <c r="F46" s="39"/>
      <c r="G46" s="27"/>
      <c r="H46" s="13"/>
      <c r="I46" s="13"/>
      <c r="J46" s="9"/>
      <c r="K46" s="9"/>
      <c r="L46" s="9"/>
      <c r="M46" s="9"/>
      <c r="N46" s="9"/>
      <c r="O46" s="9"/>
      <c r="P46" s="49"/>
      <c r="Q46" s="49"/>
      <c r="R46" s="51"/>
      <c r="S46" s="51"/>
      <c r="T46" s="51"/>
      <c r="U46" s="51"/>
      <c r="V46" s="14"/>
      <c r="W46" s="14"/>
      <c r="X46" s="8"/>
      <c r="Y46" s="8"/>
      <c r="Z46" s="8"/>
      <c r="AA46" s="9"/>
      <c r="AB46" s="13"/>
      <c r="AC46" s="37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9"/>
      <c r="AR46" s="139"/>
      <c r="AS46" s="139"/>
      <c r="AT46" s="128"/>
      <c r="AU46" s="115"/>
      <c r="AV46" s="142"/>
      <c r="AW46" s="142"/>
      <c r="AX46" s="142"/>
      <c r="AY46" s="139"/>
      <c r="AZ46" s="281">
        <v>0.0125</v>
      </c>
      <c r="BA46" s="422"/>
      <c r="BB46" s="422"/>
      <c r="BF46" s="21"/>
      <c r="BG46" s="1"/>
      <c r="BH46" s="1"/>
      <c r="BI46" s="1"/>
    </row>
    <row r="47" spans="1:61" ht="13.5" customHeight="1">
      <c r="A47" s="432"/>
      <c r="B47" s="341"/>
      <c r="C47" s="348" t="s">
        <v>46</v>
      </c>
      <c r="D47" s="348"/>
      <c r="E47" s="191" t="s">
        <v>7</v>
      </c>
      <c r="F47" s="39"/>
      <c r="G47" s="27"/>
      <c r="H47" s="13"/>
      <c r="I47" s="13"/>
      <c r="J47" s="9"/>
      <c r="K47" s="9"/>
      <c r="L47" s="9"/>
      <c r="M47" s="9"/>
      <c r="N47" s="9"/>
      <c r="O47" s="9"/>
      <c r="P47" s="49"/>
      <c r="Q47" s="49"/>
      <c r="R47" s="51"/>
      <c r="S47" s="51"/>
      <c r="T47" s="51"/>
      <c r="U47" s="51"/>
      <c r="V47" s="14"/>
      <c r="W47" s="14"/>
      <c r="X47" s="8"/>
      <c r="Y47" s="8"/>
      <c r="Z47" s="8"/>
      <c r="AA47" s="9"/>
      <c r="AB47" s="13"/>
      <c r="AC47" s="37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9"/>
      <c r="AR47" s="139"/>
      <c r="AS47" s="139"/>
      <c r="AT47" s="128"/>
      <c r="AU47" s="115"/>
      <c r="AV47" s="142"/>
      <c r="AW47" s="142"/>
      <c r="AX47" s="142"/>
      <c r="AY47" s="139"/>
      <c r="AZ47" s="281">
        <v>0.0065</v>
      </c>
      <c r="BA47" s="422"/>
      <c r="BB47" s="422"/>
      <c r="BF47" s="21"/>
      <c r="BG47" s="1"/>
      <c r="BH47" s="1"/>
      <c r="BI47" s="1"/>
    </row>
    <row r="48" spans="1:61" ht="12.75" customHeight="1">
      <c r="A48" s="432"/>
      <c r="B48" s="341"/>
      <c r="C48" s="38" t="s">
        <v>38</v>
      </c>
      <c r="D48" s="38"/>
      <c r="E48" s="347" t="s">
        <v>7</v>
      </c>
      <c r="F48" s="380"/>
      <c r="G48" s="12"/>
      <c r="H48" s="20"/>
      <c r="I48" s="13"/>
      <c r="J48" s="9"/>
      <c r="K48" s="9"/>
      <c r="L48" s="9"/>
      <c r="M48" s="9"/>
      <c r="N48" s="9"/>
      <c r="O48" s="9"/>
      <c r="P48" s="49"/>
      <c r="Q48" s="49"/>
      <c r="R48" s="51"/>
      <c r="S48" s="51"/>
      <c r="T48" s="51"/>
      <c r="U48" s="51"/>
      <c r="V48" s="14"/>
      <c r="W48" s="14"/>
      <c r="X48" s="8"/>
      <c r="Y48" s="8"/>
      <c r="Z48" s="8"/>
      <c r="AA48" s="9"/>
      <c r="AB48" s="13"/>
      <c r="AC48" s="37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9"/>
      <c r="AR48" s="139"/>
      <c r="AS48" s="139"/>
      <c r="AT48" s="128"/>
      <c r="AU48" s="146"/>
      <c r="AV48" s="261"/>
      <c r="AW48" s="142"/>
      <c r="AX48" s="142"/>
      <c r="AY48" s="142"/>
      <c r="AZ48" s="281">
        <v>0.008</v>
      </c>
      <c r="BA48" s="422"/>
      <c r="BB48" s="422"/>
      <c r="BC48" s="276"/>
      <c r="BE48" s="21"/>
      <c r="BF48" s="21"/>
      <c r="BG48" s="1"/>
      <c r="BH48" s="1"/>
      <c r="BI48" s="1"/>
    </row>
    <row r="49" spans="1:61" ht="13.2">
      <c r="A49" s="432"/>
      <c r="B49" s="341"/>
      <c r="C49" s="329" t="s">
        <v>31</v>
      </c>
      <c r="D49" s="41"/>
      <c r="E49" s="347" t="s">
        <v>7</v>
      </c>
      <c r="F49" s="380"/>
      <c r="G49" s="12"/>
      <c r="H49" s="13"/>
      <c r="I49" s="13"/>
      <c r="J49" s="9"/>
      <c r="K49" s="9"/>
      <c r="L49" s="9"/>
      <c r="M49" s="9"/>
      <c r="N49" s="9"/>
      <c r="O49" s="9"/>
      <c r="P49" s="49"/>
      <c r="Q49" s="49"/>
      <c r="R49" s="51"/>
      <c r="S49" s="51"/>
      <c r="T49" s="51"/>
      <c r="U49" s="51"/>
      <c r="V49" s="14"/>
      <c r="W49" s="14"/>
      <c r="X49" s="8"/>
      <c r="Y49" s="8"/>
      <c r="Z49" s="8"/>
      <c r="AA49" s="9"/>
      <c r="AB49" s="13"/>
      <c r="AC49" s="37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9"/>
      <c r="AR49" s="139"/>
      <c r="AS49" s="139"/>
      <c r="AT49" s="128"/>
      <c r="AU49" s="146"/>
      <c r="AV49" s="261"/>
      <c r="AW49" s="142"/>
      <c r="AX49" s="142"/>
      <c r="AY49" s="142"/>
      <c r="AZ49" s="281">
        <v>0.0325</v>
      </c>
      <c r="BA49" s="422"/>
      <c r="BB49" s="422"/>
      <c r="BC49" s="276"/>
      <c r="BE49" s="21"/>
      <c r="BF49" s="21"/>
      <c r="BG49" s="1"/>
      <c r="BH49" s="1"/>
      <c r="BI49" s="1"/>
    </row>
    <row r="50" spans="1:61" ht="13.2">
      <c r="A50" s="432"/>
      <c r="B50" s="341"/>
      <c r="C50" s="330"/>
      <c r="D50" s="42"/>
      <c r="E50" s="347" t="s">
        <v>67</v>
      </c>
      <c r="F50" s="380"/>
      <c r="G50" s="12"/>
      <c r="H50" s="13"/>
      <c r="I50" s="13"/>
      <c r="J50" s="9"/>
      <c r="K50" s="9"/>
      <c r="L50" s="9"/>
      <c r="M50" s="9"/>
      <c r="N50" s="9"/>
      <c r="O50" s="9"/>
      <c r="P50" s="49"/>
      <c r="Q50" s="49"/>
      <c r="R50" s="51"/>
      <c r="S50" s="51"/>
      <c r="T50" s="51"/>
      <c r="U50" s="51"/>
      <c r="V50" s="14"/>
      <c r="W50" s="14"/>
      <c r="X50" s="8"/>
      <c r="Y50" s="8"/>
      <c r="Z50" s="8"/>
      <c r="AA50" s="9"/>
      <c r="AB50" s="13"/>
      <c r="AC50" s="37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9"/>
      <c r="AR50" s="139"/>
      <c r="AS50" s="139"/>
      <c r="AT50" s="128"/>
      <c r="AU50" s="146"/>
      <c r="AV50" s="261"/>
      <c r="AW50" s="142"/>
      <c r="AX50" s="142"/>
      <c r="AY50" s="142"/>
      <c r="AZ50" s="281">
        <v>0.0075</v>
      </c>
      <c r="BA50" s="422"/>
      <c r="BB50" s="422"/>
      <c r="BC50" s="276"/>
      <c r="BE50" s="21"/>
      <c r="BF50" s="21"/>
      <c r="BG50" s="1"/>
      <c r="BH50" s="1"/>
      <c r="BI50" s="1"/>
    </row>
    <row r="51" spans="1:61" ht="13.2">
      <c r="A51" s="432"/>
      <c r="B51" s="341"/>
      <c r="C51" s="329" t="s">
        <v>32</v>
      </c>
      <c r="D51" s="41"/>
      <c r="E51" s="347" t="s">
        <v>7</v>
      </c>
      <c r="F51" s="380"/>
      <c r="G51" s="12"/>
      <c r="H51" s="13"/>
      <c r="I51" s="13"/>
      <c r="J51" s="9"/>
      <c r="K51" s="9"/>
      <c r="L51" s="9"/>
      <c r="M51" s="9"/>
      <c r="N51" s="9"/>
      <c r="O51" s="9"/>
      <c r="P51" s="49"/>
      <c r="Q51" s="49"/>
      <c r="R51" s="51"/>
      <c r="S51" s="51"/>
      <c r="T51" s="51"/>
      <c r="U51" s="51"/>
      <c r="V51" s="14"/>
      <c r="W51" s="14"/>
      <c r="X51" s="8"/>
      <c r="Y51" s="8"/>
      <c r="Z51" s="8"/>
      <c r="AA51" s="9"/>
      <c r="AB51" s="13"/>
      <c r="AC51" s="37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9"/>
      <c r="AR51" s="139"/>
      <c r="AS51" s="139"/>
      <c r="AT51" s="128"/>
      <c r="AU51" s="146"/>
      <c r="AV51" s="261"/>
      <c r="AW51" s="142"/>
      <c r="AX51" s="142"/>
      <c r="AY51" s="142"/>
      <c r="AZ51" s="281">
        <v>0.025</v>
      </c>
      <c r="BA51" s="422"/>
      <c r="BB51" s="422"/>
      <c r="BC51" s="276"/>
      <c r="BE51" s="21"/>
      <c r="BF51" s="21"/>
      <c r="BG51" s="1"/>
      <c r="BH51" s="1"/>
      <c r="BI51" s="1"/>
    </row>
    <row r="52" spans="1:61" ht="13.2">
      <c r="A52" s="432"/>
      <c r="B52" s="341"/>
      <c r="C52" s="330"/>
      <c r="D52" s="42"/>
      <c r="E52" s="347" t="s">
        <v>67</v>
      </c>
      <c r="F52" s="380"/>
      <c r="G52" s="12"/>
      <c r="H52" s="13"/>
      <c r="I52" s="13"/>
      <c r="J52" s="9"/>
      <c r="K52" s="9"/>
      <c r="L52" s="9"/>
      <c r="M52" s="9"/>
      <c r="N52" s="9"/>
      <c r="O52" s="9"/>
      <c r="P52" s="49"/>
      <c r="Q52" s="49"/>
      <c r="R52" s="51"/>
      <c r="S52" s="51"/>
      <c r="T52" s="51"/>
      <c r="U52" s="51"/>
      <c r="V52" s="14"/>
      <c r="W52" s="14"/>
      <c r="X52" s="8"/>
      <c r="Y52" s="8"/>
      <c r="Z52" s="8"/>
      <c r="AA52" s="9"/>
      <c r="AB52" s="13"/>
      <c r="AC52" s="37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9"/>
      <c r="AR52" s="139"/>
      <c r="AS52" s="139"/>
      <c r="AT52" s="128"/>
      <c r="AU52" s="146"/>
      <c r="AV52" s="261"/>
      <c r="AW52" s="142"/>
      <c r="AX52" s="142"/>
      <c r="AY52" s="142"/>
      <c r="AZ52" s="281">
        <v>0.0075</v>
      </c>
      <c r="BA52" s="422"/>
      <c r="BB52" s="422"/>
      <c r="BC52" s="276"/>
      <c r="BE52" s="21"/>
      <c r="BF52" s="21"/>
      <c r="BG52" s="1"/>
      <c r="BH52" s="1"/>
      <c r="BI52" s="1"/>
    </row>
    <row r="53" spans="1:61" ht="12.75" customHeight="1">
      <c r="A53" s="432"/>
      <c r="B53" s="341"/>
      <c r="C53" s="349" t="s">
        <v>47</v>
      </c>
      <c r="D53" s="349" t="s">
        <v>68</v>
      </c>
      <c r="E53" s="343" t="s">
        <v>7</v>
      </c>
      <c r="F53" s="434"/>
      <c r="G53" s="24"/>
      <c r="H53" s="25"/>
      <c r="I53" s="25"/>
      <c r="J53" s="33"/>
      <c r="K53" s="25"/>
      <c r="L53" s="25"/>
      <c r="M53" s="25"/>
      <c r="N53" s="25"/>
      <c r="O53" s="25"/>
      <c r="P53" s="53"/>
      <c r="Q53" s="53"/>
      <c r="R53" s="53"/>
      <c r="S53" s="53"/>
      <c r="T53" s="53"/>
      <c r="U53" s="53"/>
      <c r="V53" s="32"/>
      <c r="W53" s="32"/>
      <c r="X53" s="32"/>
      <c r="Y53" s="32"/>
      <c r="Z53" s="32"/>
      <c r="AA53" s="25"/>
      <c r="AB53" s="25"/>
      <c r="AC53" s="373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135"/>
      <c r="AR53" s="135"/>
      <c r="AS53" s="135"/>
      <c r="AT53" s="119"/>
      <c r="AU53" s="147"/>
      <c r="AV53" s="262"/>
      <c r="AW53" s="320"/>
      <c r="AX53" s="320"/>
      <c r="AY53" s="174"/>
      <c r="AZ53" s="281">
        <v>0.0015</v>
      </c>
      <c r="BA53" s="422"/>
      <c r="BB53" s="422"/>
      <c r="BC53" s="37"/>
      <c r="BE53" s="21"/>
      <c r="BF53" s="21"/>
      <c r="BG53" s="1"/>
      <c r="BH53" s="1"/>
      <c r="BI53" s="1"/>
    </row>
    <row r="54" spans="1:61" ht="13.2">
      <c r="A54" s="432"/>
      <c r="B54" s="341"/>
      <c r="C54" s="349"/>
      <c r="D54" s="330"/>
      <c r="E54" s="347" t="s">
        <v>66</v>
      </c>
      <c r="F54" s="380"/>
      <c r="G54" s="24"/>
      <c r="H54" s="25"/>
      <c r="I54" s="25"/>
      <c r="J54" s="33"/>
      <c r="K54" s="25"/>
      <c r="L54" s="25"/>
      <c r="M54" s="25"/>
      <c r="N54" s="25"/>
      <c r="O54" s="25"/>
      <c r="P54" s="53"/>
      <c r="Q54" s="53"/>
      <c r="R54" s="53"/>
      <c r="S54" s="53"/>
      <c r="T54" s="53"/>
      <c r="U54" s="53"/>
      <c r="V54" s="32"/>
      <c r="W54" s="32"/>
      <c r="X54" s="32"/>
      <c r="Y54" s="32"/>
      <c r="Z54" s="32"/>
      <c r="AA54" s="25"/>
      <c r="AB54" s="25"/>
      <c r="AC54" s="373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135"/>
      <c r="AR54" s="135"/>
      <c r="AS54" s="135"/>
      <c r="AT54" s="119"/>
      <c r="AU54" s="147"/>
      <c r="AV54" s="261"/>
      <c r="AW54" s="321"/>
      <c r="AX54" s="321"/>
      <c r="AY54" s="174"/>
      <c r="AZ54" s="281">
        <v>0.0005</v>
      </c>
      <c r="BA54" s="422"/>
      <c r="BB54" s="422"/>
      <c r="BC54" s="37"/>
      <c r="BE54" s="21"/>
      <c r="BF54" s="21"/>
      <c r="BG54" s="1"/>
      <c r="BH54" s="1"/>
      <c r="BI54" s="1"/>
    </row>
    <row r="55" spans="1:61" ht="13.2">
      <c r="A55" s="432"/>
      <c r="B55" s="341"/>
      <c r="C55" s="349"/>
      <c r="D55" s="350" t="s">
        <v>117</v>
      </c>
      <c r="E55" s="347" t="s">
        <v>69</v>
      </c>
      <c r="F55" s="380"/>
      <c r="G55" s="24"/>
      <c r="H55" s="25"/>
      <c r="I55" s="25"/>
      <c r="J55" s="33"/>
      <c r="K55" s="25"/>
      <c r="L55" s="25"/>
      <c r="M55" s="25"/>
      <c r="N55" s="25"/>
      <c r="O55" s="25"/>
      <c r="P55" s="53"/>
      <c r="Q55" s="53"/>
      <c r="R55" s="53"/>
      <c r="S55" s="53"/>
      <c r="T55" s="53"/>
      <c r="U55" s="53"/>
      <c r="V55" s="32"/>
      <c r="W55" s="32"/>
      <c r="X55" s="32"/>
      <c r="Y55" s="32"/>
      <c r="Z55" s="32"/>
      <c r="AA55" s="25"/>
      <c r="AB55" s="25"/>
      <c r="AC55" s="373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135"/>
      <c r="AR55" s="135"/>
      <c r="AS55" s="135"/>
      <c r="AT55" s="119"/>
      <c r="AU55" s="147"/>
      <c r="AV55" s="261"/>
      <c r="AW55" s="321"/>
      <c r="AX55" s="321"/>
      <c r="AY55" s="174"/>
      <c r="AZ55" s="281">
        <v>0.0075</v>
      </c>
      <c r="BA55" s="422"/>
      <c r="BB55" s="422"/>
      <c r="BC55" s="37"/>
      <c r="BE55" s="21"/>
      <c r="BF55" s="21"/>
      <c r="BG55" s="1"/>
      <c r="BH55" s="1"/>
      <c r="BI55" s="1"/>
    </row>
    <row r="56" spans="1:61" ht="13.2">
      <c r="A56" s="432"/>
      <c r="B56" s="341"/>
      <c r="C56" s="330"/>
      <c r="D56" s="351"/>
      <c r="E56" s="347" t="s">
        <v>66</v>
      </c>
      <c r="F56" s="380"/>
      <c r="G56" s="24"/>
      <c r="H56" s="25"/>
      <c r="I56" s="25"/>
      <c r="J56" s="33"/>
      <c r="K56" s="25"/>
      <c r="L56" s="25"/>
      <c r="M56" s="25"/>
      <c r="N56" s="25"/>
      <c r="O56" s="25"/>
      <c r="P56" s="53"/>
      <c r="Q56" s="53"/>
      <c r="R56" s="53"/>
      <c r="S56" s="53"/>
      <c r="T56" s="53"/>
      <c r="U56" s="53"/>
      <c r="V56" s="32"/>
      <c r="W56" s="32"/>
      <c r="X56" s="32"/>
      <c r="Y56" s="32"/>
      <c r="Z56" s="32"/>
      <c r="AA56" s="25"/>
      <c r="AB56" s="25"/>
      <c r="AC56" s="373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135"/>
      <c r="AR56" s="135"/>
      <c r="AS56" s="135"/>
      <c r="AT56" s="119"/>
      <c r="AU56" s="147"/>
      <c r="AV56" s="261"/>
      <c r="AW56" s="321"/>
      <c r="AX56" s="321"/>
      <c r="AY56" s="174"/>
      <c r="AZ56" s="281">
        <v>0.0045</v>
      </c>
      <c r="BA56" s="422"/>
      <c r="BB56" s="422"/>
      <c r="BC56" s="37"/>
      <c r="BE56" s="21"/>
      <c r="BF56" s="21"/>
      <c r="BG56" s="1"/>
      <c r="BH56" s="1"/>
      <c r="BI56" s="1"/>
    </row>
    <row r="57" spans="1:61" ht="13.2" hidden="1">
      <c r="A57" s="432"/>
      <c r="B57" s="341"/>
      <c r="C57" s="43"/>
      <c r="D57" s="233"/>
      <c r="E57" s="143" t="s">
        <v>125</v>
      </c>
      <c r="F57" s="303"/>
      <c r="G57" s="24"/>
      <c r="H57" s="25"/>
      <c r="I57" s="25"/>
      <c r="J57" s="33"/>
      <c r="K57" s="25"/>
      <c r="L57" s="25"/>
      <c r="M57" s="25"/>
      <c r="N57" s="25"/>
      <c r="O57" s="25"/>
      <c r="P57" s="53"/>
      <c r="Q57" s="53"/>
      <c r="R57" s="53"/>
      <c r="S57" s="53"/>
      <c r="T57" s="53"/>
      <c r="U57" s="53"/>
      <c r="V57" s="32"/>
      <c r="W57" s="32"/>
      <c r="X57" s="32"/>
      <c r="Y57" s="32"/>
      <c r="Z57" s="32"/>
      <c r="AA57" s="25"/>
      <c r="AB57" s="25"/>
      <c r="AC57" s="228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135"/>
      <c r="AR57" s="135"/>
      <c r="AS57" s="135"/>
      <c r="AT57" s="119"/>
      <c r="AU57" s="173"/>
      <c r="AV57" s="304"/>
      <c r="AW57" s="321"/>
      <c r="AX57" s="321"/>
      <c r="AY57" s="174"/>
      <c r="AZ57" s="283">
        <f>SUM(AZ42:AZ56)</f>
        <v>0.22000000000000003</v>
      </c>
      <c r="BA57" s="422"/>
      <c r="BB57" s="422"/>
      <c r="BC57" s="37"/>
      <c r="BE57" s="21"/>
      <c r="BF57" s="21"/>
      <c r="BG57" s="1"/>
      <c r="BH57" s="1"/>
      <c r="BI57" s="1"/>
    </row>
    <row r="58" spans="1:61" ht="13.2">
      <c r="A58" s="433"/>
      <c r="B58" s="342"/>
      <c r="C58" s="59"/>
      <c r="D58" s="59"/>
      <c r="E58" s="345" t="s">
        <v>35</v>
      </c>
      <c r="F58" s="346"/>
      <c r="G58" s="68"/>
      <c r="H58" s="69"/>
      <c r="I58" s="69"/>
      <c r="J58" s="69"/>
      <c r="K58" s="69"/>
      <c r="L58" s="69"/>
      <c r="M58" s="69"/>
      <c r="N58" s="69"/>
      <c r="O58" s="69"/>
      <c r="P58" s="97"/>
      <c r="Q58" s="97"/>
      <c r="R58" s="97"/>
      <c r="S58" s="97"/>
      <c r="T58" s="97"/>
      <c r="U58" s="97"/>
      <c r="V58" s="69"/>
      <c r="W58" s="69"/>
      <c r="X58" s="69"/>
      <c r="Y58" s="69"/>
      <c r="Z58" s="69"/>
      <c r="AA58" s="210"/>
      <c r="AB58" s="210"/>
      <c r="AC58" s="69"/>
      <c r="AD58" s="210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136"/>
      <c r="AR58" s="136"/>
      <c r="AS58" s="136"/>
      <c r="AT58" s="120"/>
      <c r="AU58" s="148"/>
      <c r="AV58" s="263"/>
      <c r="AW58" s="321"/>
      <c r="AX58" s="321"/>
      <c r="AY58" s="175"/>
      <c r="AZ58" s="282"/>
      <c r="BA58" s="422"/>
      <c r="BB58" s="422"/>
      <c r="BC58" s="180"/>
      <c r="BE58" s="21"/>
      <c r="BF58" s="21"/>
      <c r="BG58" s="1"/>
      <c r="BH58" s="1"/>
      <c r="BI58" s="1"/>
    </row>
    <row r="59" spans="1:61" ht="13.2">
      <c r="A59" s="333" t="s">
        <v>27</v>
      </c>
      <c r="B59" s="340" t="s">
        <v>11</v>
      </c>
      <c r="C59" s="337" t="s">
        <v>53</v>
      </c>
      <c r="D59" s="338"/>
      <c r="E59" s="338"/>
      <c r="F59" s="339"/>
      <c r="G59" s="60"/>
      <c r="H59" s="61"/>
      <c r="I59" s="61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5"/>
      <c r="V59" s="65"/>
      <c r="W59" s="65"/>
      <c r="X59" s="65"/>
      <c r="Y59" s="65"/>
      <c r="Z59" s="65"/>
      <c r="AA59" s="61"/>
      <c r="AB59" s="61"/>
      <c r="AC59" s="98"/>
      <c r="AD59" s="98"/>
      <c r="AE59" s="98"/>
      <c r="AF59" s="98"/>
      <c r="AG59" s="98"/>
      <c r="AH59" s="98"/>
      <c r="AI59" s="98"/>
      <c r="AJ59" s="61"/>
      <c r="AK59" s="61"/>
      <c r="AL59" s="65"/>
      <c r="AM59" s="65"/>
      <c r="AN59" s="65"/>
      <c r="AO59" s="65"/>
      <c r="AP59" s="65"/>
      <c r="AQ59" s="212"/>
      <c r="AR59" s="212"/>
      <c r="AS59" s="212"/>
      <c r="AT59" s="126"/>
      <c r="AU59" s="149"/>
      <c r="AV59" s="113"/>
      <c r="AW59" s="177"/>
      <c r="AX59" s="177"/>
      <c r="AY59" s="177"/>
      <c r="AZ59" s="280">
        <v>0.0175</v>
      </c>
      <c r="BA59" s="411">
        <v>0.32</v>
      </c>
      <c r="BB59" s="411"/>
      <c r="BC59" s="357"/>
      <c r="BE59" s="21"/>
      <c r="BF59" s="21"/>
      <c r="BG59" s="1"/>
      <c r="BH59" s="1"/>
      <c r="BI59" s="1"/>
    </row>
    <row r="60" spans="1:61" ht="13.2">
      <c r="A60" s="336"/>
      <c r="B60" s="341"/>
      <c r="C60" s="354" t="s">
        <v>33</v>
      </c>
      <c r="D60" s="186"/>
      <c r="E60" s="355" t="s">
        <v>70</v>
      </c>
      <c r="F60" s="356"/>
      <c r="G60" s="26"/>
      <c r="H60" s="16"/>
      <c r="I60" s="16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57"/>
      <c r="V60" s="57"/>
      <c r="W60" s="57"/>
      <c r="X60" s="57"/>
      <c r="Y60" s="57"/>
      <c r="Z60" s="57"/>
      <c r="AA60" s="16"/>
      <c r="AB60" s="16"/>
      <c r="AC60" s="28"/>
      <c r="AD60" s="28"/>
      <c r="AE60" s="28"/>
      <c r="AF60" s="28"/>
      <c r="AG60" s="28"/>
      <c r="AH60" s="28"/>
      <c r="AI60" s="28"/>
      <c r="AJ60" s="57"/>
      <c r="AK60" s="57"/>
      <c r="AL60" s="57"/>
      <c r="AM60" s="57"/>
      <c r="AN60" s="57"/>
      <c r="AO60" s="57"/>
      <c r="AP60" s="57"/>
      <c r="AQ60" s="213"/>
      <c r="AR60" s="213"/>
      <c r="AS60" s="213"/>
      <c r="AT60" s="127"/>
      <c r="AU60" s="146"/>
      <c r="AV60" s="114"/>
      <c r="AW60" s="178"/>
      <c r="AX60" s="178"/>
      <c r="AY60" s="178"/>
      <c r="AZ60" s="281">
        <v>0.08</v>
      </c>
      <c r="BA60" s="411"/>
      <c r="BB60" s="411"/>
      <c r="BC60" s="357"/>
      <c r="BE60" s="21"/>
      <c r="BF60" s="21"/>
      <c r="BG60" s="1"/>
      <c r="BH60" s="1"/>
      <c r="BI60" s="1"/>
    </row>
    <row r="61" spans="1:61" ht="13.2">
      <c r="A61" s="336"/>
      <c r="B61" s="352"/>
      <c r="C61" s="354"/>
      <c r="D61" s="156"/>
      <c r="E61" s="355" t="s">
        <v>10</v>
      </c>
      <c r="F61" s="356"/>
      <c r="G61" s="27"/>
      <c r="H61" s="13"/>
      <c r="I61" s="13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58"/>
      <c r="V61" s="58"/>
      <c r="W61" s="58"/>
      <c r="X61" s="58"/>
      <c r="Y61" s="58"/>
      <c r="Z61" s="58"/>
      <c r="AA61" s="13"/>
      <c r="AB61" s="13"/>
      <c r="AC61" s="29"/>
      <c r="AD61" s="29"/>
      <c r="AE61" s="29"/>
      <c r="AF61" s="29"/>
      <c r="AG61" s="29"/>
      <c r="AH61" s="29"/>
      <c r="AI61" s="29"/>
      <c r="AJ61" s="58"/>
      <c r="AK61" s="58"/>
      <c r="AL61" s="58"/>
      <c r="AM61" s="58"/>
      <c r="AN61" s="58"/>
      <c r="AO61" s="58"/>
      <c r="AP61" s="58"/>
      <c r="AQ61" s="214"/>
      <c r="AR61" s="214"/>
      <c r="AS61" s="214"/>
      <c r="AT61" s="128"/>
      <c r="AU61" s="146"/>
      <c r="AV61" s="115"/>
      <c r="AW61" s="142"/>
      <c r="AX61" s="142"/>
      <c r="AY61" s="142"/>
      <c r="AZ61" s="281">
        <v>0.045</v>
      </c>
      <c r="BA61" s="411"/>
      <c r="BB61" s="411"/>
      <c r="BC61" s="358"/>
      <c r="BE61" s="21"/>
      <c r="BF61" s="21"/>
      <c r="BG61" s="1"/>
      <c r="BH61" s="1"/>
      <c r="BI61" s="1"/>
    </row>
    <row r="62" spans="1:61" ht="13.2">
      <c r="A62" s="336"/>
      <c r="B62" s="352"/>
      <c r="C62" s="329" t="s">
        <v>43</v>
      </c>
      <c r="D62" s="203"/>
      <c r="E62" s="39" t="s">
        <v>44</v>
      </c>
      <c r="F62" s="39"/>
      <c r="G62" s="27"/>
      <c r="H62" s="13"/>
      <c r="I62" s="1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58"/>
      <c r="V62" s="58"/>
      <c r="W62" s="58"/>
      <c r="X62" s="58"/>
      <c r="Y62" s="58"/>
      <c r="Z62" s="58"/>
      <c r="AA62" s="13"/>
      <c r="AB62" s="13"/>
      <c r="AC62" s="29"/>
      <c r="AD62" s="29"/>
      <c r="AE62" s="29"/>
      <c r="AF62" s="29"/>
      <c r="AG62" s="29"/>
      <c r="AH62" s="29"/>
      <c r="AI62" s="29"/>
      <c r="AJ62" s="58"/>
      <c r="AK62" s="58"/>
      <c r="AL62" s="58"/>
      <c r="AM62" s="58"/>
      <c r="AN62" s="58"/>
      <c r="AO62" s="58"/>
      <c r="AP62" s="58"/>
      <c r="AQ62" s="214"/>
      <c r="AR62" s="214"/>
      <c r="AS62" s="214"/>
      <c r="AT62" s="128"/>
      <c r="AU62" s="146"/>
      <c r="AV62" s="115"/>
      <c r="AW62" s="142"/>
      <c r="AX62" s="142"/>
      <c r="AY62" s="142"/>
      <c r="AZ62" s="281">
        <v>0.015</v>
      </c>
      <c r="BA62" s="411"/>
      <c r="BB62" s="411"/>
      <c r="BC62" s="358"/>
      <c r="BE62" s="21"/>
      <c r="BF62" s="21"/>
      <c r="BG62" s="1"/>
      <c r="BH62" s="1"/>
      <c r="BI62" s="1"/>
    </row>
    <row r="63" spans="1:61" ht="13.2">
      <c r="A63" s="336"/>
      <c r="B63" s="352"/>
      <c r="C63" s="330"/>
      <c r="D63" s="42"/>
      <c r="E63" s="39" t="s">
        <v>45</v>
      </c>
      <c r="F63" s="39"/>
      <c r="G63" s="27"/>
      <c r="H63" s="13"/>
      <c r="I63" s="1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58"/>
      <c r="V63" s="58"/>
      <c r="W63" s="58"/>
      <c r="X63" s="58"/>
      <c r="Y63" s="58"/>
      <c r="Z63" s="58"/>
      <c r="AA63" s="13"/>
      <c r="AB63" s="13"/>
      <c r="AC63" s="29"/>
      <c r="AD63" s="29"/>
      <c r="AE63" s="29"/>
      <c r="AF63" s="29"/>
      <c r="AG63" s="29"/>
      <c r="AH63" s="29"/>
      <c r="AI63" s="29"/>
      <c r="AJ63" s="58"/>
      <c r="AK63" s="58"/>
      <c r="AL63" s="58"/>
      <c r="AM63" s="58"/>
      <c r="AN63" s="58"/>
      <c r="AO63" s="58"/>
      <c r="AP63" s="58"/>
      <c r="AQ63" s="214"/>
      <c r="AR63" s="214"/>
      <c r="AS63" s="214"/>
      <c r="AT63" s="128"/>
      <c r="AU63" s="146"/>
      <c r="AV63" s="115"/>
      <c r="AW63" s="142"/>
      <c r="AX63" s="142"/>
      <c r="AY63" s="142"/>
      <c r="AZ63" s="281">
        <v>0.005</v>
      </c>
      <c r="BA63" s="411"/>
      <c r="BB63" s="411"/>
      <c r="BC63" s="358"/>
      <c r="BE63" s="21"/>
      <c r="BF63" s="21"/>
      <c r="BG63" s="1"/>
      <c r="BH63" s="1"/>
      <c r="BI63" s="1"/>
    </row>
    <row r="64" spans="1:61" ht="13.2">
      <c r="A64" s="336"/>
      <c r="B64" s="352"/>
      <c r="C64" s="427" t="s">
        <v>36</v>
      </c>
      <c r="D64" s="429"/>
      <c r="E64" s="39" t="s">
        <v>9</v>
      </c>
      <c r="F64" s="39"/>
      <c r="G64" s="27"/>
      <c r="H64" s="13"/>
      <c r="I64" s="13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58"/>
      <c r="V64" s="58"/>
      <c r="W64" s="58"/>
      <c r="X64" s="58"/>
      <c r="Y64" s="58"/>
      <c r="Z64" s="58"/>
      <c r="AA64" s="13"/>
      <c r="AB64" s="13"/>
      <c r="AC64" s="29"/>
      <c r="AD64" s="29"/>
      <c r="AE64" s="29"/>
      <c r="AF64" s="29"/>
      <c r="AG64" s="29"/>
      <c r="AH64" s="29"/>
      <c r="AI64" s="29"/>
      <c r="AJ64" s="58"/>
      <c r="AK64" s="58"/>
      <c r="AL64" s="58"/>
      <c r="AM64" s="58"/>
      <c r="AN64" s="58"/>
      <c r="AO64" s="58"/>
      <c r="AP64" s="58"/>
      <c r="AQ64" s="214"/>
      <c r="AR64" s="214"/>
      <c r="AS64" s="214"/>
      <c r="AT64" s="128"/>
      <c r="AU64" s="146"/>
      <c r="AV64" s="115"/>
      <c r="AW64" s="142"/>
      <c r="AX64" s="142"/>
      <c r="AY64" s="142"/>
      <c r="AZ64" s="281">
        <v>0.01</v>
      </c>
      <c r="BA64" s="411"/>
      <c r="BB64" s="411"/>
      <c r="BC64" s="358"/>
      <c r="BE64" s="21"/>
      <c r="BF64" s="21"/>
      <c r="BG64" s="1"/>
      <c r="BH64" s="1"/>
      <c r="BI64" s="1"/>
    </row>
    <row r="65" spans="1:61" ht="13.2">
      <c r="A65" s="336"/>
      <c r="B65" s="352"/>
      <c r="C65" s="428"/>
      <c r="D65" s="430"/>
      <c r="E65" s="39" t="s">
        <v>42</v>
      </c>
      <c r="F65" s="39"/>
      <c r="G65" s="27"/>
      <c r="H65" s="13"/>
      <c r="I65" s="1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58"/>
      <c r="V65" s="58"/>
      <c r="W65" s="58"/>
      <c r="X65" s="58"/>
      <c r="Y65" s="58"/>
      <c r="Z65" s="58"/>
      <c r="AA65" s="13"/>
      <c r="AB65" s="13"/>
      <c r="AC65" s="29"/>
      <c r="AD65" s="29"/>
      <c r="AE65" s="29"/>
      <c r="AF65" s="29"/>
      <c r="AG65" s="29"/>
      <c r="AH65" s="29"/>
      <c r="AI65" s="29"/>
      <c r="AJ65" s="58"/>
      <c r="AK65" s="58"/>
      <c r="AL65" s="58"/>
      <c r="AM65" s="58"/>
      <c r="AN65" s="58"/>
      <c r="AO65" s="58"/>
      <c r="AP65" s="58"/>
      <c r="AQ65" s="214"/>
      <c r="AR65" s="214"/>
      <c r="AS65" s="214"/>
      <c r="AT65" s="128"/>
      <c r="AU65" s="146"/>
      <c r="AV65" s="115"/>
      <c r="AW65" s="142"/>
      <c r="AX65" s="142"/>
      <c r="AY65" s="142"/>
      <c r="AZ65" s="281">
        <v>0.005</v>
      </c>
      <c r="BA65" s="411"/>
      <c r="BB65" s="411"/>
      <c r="BC65" s="358"/>
      <c r="BE65" s="21"/>
      <c r="BF65" s="21"/>
      <c r="BG65" s="1"/>
      <c r="BH65" s="1"/>
      <c r="BI65" s="1"/>
    </row>
    <row r="66" spans="1:61" ht="12.75" customHeight="1">
      <c r="A66" s="336"/>
      <c r="B66" s="352"/>
      <c r="C66" s="329" t="s">
        <v>46</v>
      </c>
      <c r="D66" s="329"/>
      <c r="E66" s="39" t="s">
        <v>7</v>
      </c>
      <c r="F66" s="39"/>
      <c r="G66" s="27"/>
      <c r="H66" s="13"/>
      <c r="I66" s="1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58"/>
      <c r="V66" s="58"/>
      <c r="W66" s="58"/>
      <c r="X66" s="58"/>
      <c r="Y66" s="58"/>
      <c r="Z66" s="58"/>
      <c r="AA66" s="13"/>
      <c r="AB66" s="13"/>
      <c r="AC66" s="29"/>
      <c r="AD66" s="29"/>
      <c r="AE66" s="29"/>
      <c r="AF66" s="29"/>
      <c r="AG66" s="29"/>
      <c r="AH66" s="29"/>
      <c r="AI66" s="29"/>
      <c r="AJ66" s="58"/>
      <c r="AK66" s="58"/>
      <c r="AL66" s="58"/>
      <c r="AM66" s="58"/>
      <c r="AN66" s="58"/>
      <c r="AO66" s="58"/>
      <c r="AP66" s="58"/>
      <c r="AQ66" s="214"/>
      <c r="AR66" s="214"/>
      <c r="AS66" s="214"/>
      <c r="AT66" s="128"/>
      <c r="AU66" s="146"/>
      <c r="AV66" s="115"/>
      <c r="AW66" s="142"/>
      <c r="AX66" s="142"/>
      <c r="AY66" s="142"/>
      <c r="AZ66" s="281">
        <v>0.003</v>
      </c>
      <c r="BA66" s="411"/>
      <c r="BB66" s="411"/>
      <c r="BC66" s="358"/>
      <c r="BE66" s="21"/>
      <c r="BF66" s="21"/>
      <c r="BG66" s="1"/>
      <c r="BH66" s="1"/>
      <c r="BI66" s="1"/>
    </row>
    <row r="67" spans="1:61" ht="12.75" customHeight="1">
      <c r="A67" s="336"/>
      <c r="B67" s="352"/>
      <c r="C67" s="349"/>
      <c r="D67" s="349"/>
      <c r="E67" s="347" t="s">
        <v>73</v>
      </c>
      <c r="F67" s="347"/>
      <c r="G67" s="27"/>
      <c r="H67" s="13"/>
      <c r="I67" s="1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58"/>
      <c r="V67" s="58"/>
      <c r="W67" s="58"/>
      <c r="X67" s="58"/>
      <c r="Y67" s="58"/>
      <c r="Z67" s="58"/>
      <c r="AA67" s="13"/>
      <c r="AB67" s="13"/>
      <c r="AC67" s="29"/>
      <c r="AD67" s="29"/>
      <c r="AE67" s="29"/>
      <c r="AF67" s="29"/>
      <c r="AG67" s="29"/>
      <c r="AH67" s="29"/>
      <c r="AI67" s="29"/>
      <c r="AJ67" s="58"/>
      <c r="AK67" s="58"/>
      <c r="AL67" s="58"/>
      <c r="AM67" s="58"/>
      <c r="AN67" s="58"/>
      <c r="AO67" s="58"/>
      <c r="AP67" s="58"/>
      <c r="AQ67" s="214"/>
      <c r="AR67" s="214"/>
      <c r="AS67" s="214"/>
      <c r="AT67" s="128"/>
      <c r="AU67" s="146"/>
      <c r="AV67" s="115"/>
      <c r="AW67" s="142"/>
      <c r="AX67" s="142"/>
      <c r="AY67" s="142"/>
      <c r="AZ67" s="281">
        <v>0.001</v>
      </c>
      <c r="BA67" s="411"/>
      <c r="BB67" s="411"/>
      <c r="BC67" s="358"/>
      <c r="BE67" s="21"/>
      <c r="BF67" s="21"/>
      <c r="BG67" s="1"/>
      <c r="BH67" s="1"/>
      <c r="BI67" s="1"/>
    </row>
    <row r="68" spans="1:61" ht="12.75" customHeight="1">
      <c r="A68" s="336"/>
      <c r="B68" s="352"/>
      <c r="C68" s="329" t="s">
        <v>38</v>
      </c>
      <c r="D68" s="329"/>
      <c r="E68" s="343" t="s">
        <v>7</v>
      </c>
      <c r="F68" s="344"/>
      <c r="G68" s="12"/>
      <c r="H68" s="20"/>
      <c r="I68" s="1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58"/>
      <c r="V68" s="58"/>
      <c r="W68" s="58"/>
      <c r="X68" s="58"/>
      <c r="Y68" s="58"/>
      <c r="Z68" s="58"/>
      <c r="AA68" s="13"/>
      <c r="AB68" s="13"/>
      <c r="AC68" s="29"/>
      <c r="AD68" s="29"/>
      <c r="AE68" s="29"/>
      <c r="AF68" s="29"/>
      <c r="AG68" s="29"/>
      <c r="AH68" s="29"/>
      <c r="AI68" s="29"/>
      <c r="AJ68" s="58"/>
      <c r="AK68" s="58"/>
      <c r="AL68" s="58"/>
      <c r="AM68" s="58"/>
      <c r="AN68" s="58"/>
      <c r="AO68" s="58"/>
      <c r="AP68" s="58"/>
      <c r="AQ68" s="214"/>
      <c r="AR68" s="214"/>
      <c r="AS68" s="214"/>
      <c r="AT68" s="128"/>
      <c r="AU68" s="146"/>
      <c r="AV68" s="115"/>
      <c r="AW68" s="142"/>
      <c r="AX68" s="142"/>
      <c r="AY68" s="142"/>
      <c r="AZ68" s="281">
        <v>0.015</v>
      </c>
      <c r="BA68" s="411"/>
      <c r="BB68" s="411"/>
      <c r="BC68" s="358"/>
      <c r="BE68" s="21"/>
      <c r="BF68" s="21"/>
      <c r="BG68" s="1"/>
      <c r="BH68" s="1"/>
      <c r="BI68" s="1"/>
    </row>
    <row r="69" spans="1:61" ht="13.2">
      <c r="A69" s="336"/>
      <c r="B69" s="352"/>
      <c r="C69" s="330"/>
      <c r="D69" s="330"/>
      <c r="E69" s="347" t="s">
        <v>10</v>
      </c>
      <c r="F69" s="347"/>
      <c r="G69" s="12"/>
      <c r="H69" s="20"/>
      <c r="I69" s="13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58"/>
      <c r="V69" s="58"/>
      <c r="W69" s="58"/>
      <c r="X69" s="58"/>
      <c r="Y69" s="58"/>
      <c r="Z69" s="58"/>
      <c r="AA69" s="13"/>
      <c r="AB69" s="13"/>
      <c r="AC69" s="29"/>
      <c r="AD69" s="29"/>
      <c r="AE69" s="29"/>
      <c r="AF69" s="29"/>
      <c r="AG69" s="29"/>
      <c r="AH69" s="29"/>
      <c r="AI69" s="29"/>
      <c r="AJ69" s="58"/>
      <c r="AK69" s="58"/>
      <c r="AL69" s="58"/>
      <c r="AM69" s="58"/>
      <c r="AN69" s="58"/>
      <c r="AO69" s="58"/>
      <c r="AP69" s="58"/>
      <c r="AQ69" s="214"/>
      <c r="AR69" s="214"/>
      <c r="AS69" s="214"/>
      <c r="AT69" s="128"/>
      <c r="AU69" s="146"/>
      <c r="AV69" s="115"/>
      <c r="AW69" s="142"/>
      <c r="AX69" s="142"/>
      <c r="AY69" s="142"/>
      <c r="AZ69" s="281">
        <v>0.005</v>
      </c>
      <c r="BA69" s="411"/>
      <c r="BB69" s="411"/>
      <c r="BC69" s="358"/>
      <c r="BE69" s="21"/>
      <c r="BF69" s="21"/>
      <c r="BG69" s="1"/>
      <c r="BH69" s="1"/>
      <c r="BI69" s="1"/>
    </row>
    <row r="70" spans="1:61" ht="13.2">
      <c r="A70" s="336"/>
      <c r="B70" s="352"/>
      <c r="C70" s="329" t="s">
        <v>31</v>
      </c>
      <c r="D70" s="43"/>
      <c r="E70" s="343" t="s">
        <v>7</v>
      </c>
      <c r="F70" s="344"/>
      <c r="G70" s="12"/>
      <c r="H70" s="13"/>
      <c r="I70" s="1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58"/>
      <c r="V70" s="58"/>
      <c r="W70" s="58"/>
      <c r="X70" s="58"/>
      <c r="Y70" s="58"/>
      <c r="Z70" s="58"/>
      <c r="AA70" s="13"/>
      <c r="AB70" s="13"/>
      <c r="AC70" s="29"/>
      <c r="AD70" s="29"/>
      <c r="AE70" s="29"/>
      <c r="AF70" s="29"/>
      <c r="AG70" s="29"/>
      <c r="AH70" s="29"/>
      <c r="AI70" s="29"/>
      <c r="AJ70" s="58"/>
      <c r="AK70" s="58"/>
      <c r="AL70" s="58"/>
      <c r="AM70" s="58"/>
      <c r="AN70" s="58"/>
      <c r="AO70" s="58"/>
      <c r="AP70" s="58"/>
      <c r="AQ70" s="214"/>
      <c r="AR70" s="214"/>
      <c r="AS70" s="214"/>
      <c r="AT70" s="128"/>
      <c r="AU70" s="146"/>
      <c r="AV70" s="115"/>
      <c r="AW70" s="142"/>
      <c r="AX70" s="142"/>
      <c r="AY70" s="142"/>
      <c r="AZ70" s="281">
        <v>0.035</v>
      </c>
      <c r="BA70" s="411"/>
      <c r="BB70" s="411"/>
      <c r="BC70" s="358"/>
      <c r="BE70" s="21"/>
      <c r="BF70" s="21"/>
      <c r="BG70" s="1"/>
      <c r="BH70" s="1"/>
      <c r="BI70" s="1"/>
    </row>
    <row r="71" spans="1:61" ht="13.2">
      <c r="A71" s="336"/>
      <c r="B71" s="352"/>
      <c r="C71" s="330"/>
      <c r="D71" s="42"/>
      <c r="E71" s="347" t="s">
        <v>72</v>
      </c>
      <c r="F71" s="347"/>
      <c r="G71" s="12"/>
      <c r="H71" s="13"/>
      <c r="I71" s="13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58"/>
      <c r="V71" s="58"/>
      <c r="W71" s="58"/>
      <c r="X71" s="58"/>
      <c r="Y71" s="58"/>
      <c r="Z71" s="58"/>
      <c r="AA71" s="13"/>
      <c r="AB71" s="13"/>
      <c r="AC71" s="29"/>
      <c r="AD71" s="29"/>
      <c r="AE71" s="29"/>
      <c r="AF71" s="29"/>
      <c r="AG71" s="29"/>
      <c r="AH71" s="29"/>
      <c r="AI71" s="29"/>
      <c r="AJ71" s="58"/>
      <c r="AK71" s="58"/>
      <c r="AL71" s="58"/>
      <c r="AM71" s="58"/>
      <c r="AN71" s="58"/>
      <c r="AO71" s="58"/>
      <c r="AP71" s="58"/>
      <c r="AQ71" s="214"/>
      <c r="AR71" s="214"/>
      <c r="AS71" s="214"/>
      <c r="AT71" s="128"/>
      <c r="AU71" s="146"/>
      <c r="AV71" s="115"/>
      <c r="AW71" s="142"/>
      <c r="AX71" s="142"/>
      <c r="AY71" s="142"/>
      <c r="AZ71" s="281">
        <v>0.0125</v>
      </c>
      <c r="BA71" s="411"/>
      <c r="BB71" s="411"/>
      <c r="BC71" s="358"/>
      <c r="BE71" s="21"/>
      <c r="BF71" s="21"/>
      <c r="BG71" s="1"/>
      <c r="BH71" s="1"/>
      <c r="BI71" s="1"/>
    </row>
    <row r="72" spans="1:61" ht="12.75" customHeight="1">
      <c r="A72" s="336"/>
      <c r="B72" s="352"/>
      <c r="C72" s="467" t="s">
        <v>32</v>
      </c>
      <c r="D72" s="467"/>
      <c r="E72" s="343" t="s">
        <v>7</v>
      </c>
      <c r="F72" s="344"/>
      <c r="G72" s="12"/>
      <c r="H72" s="13"/>
      <c r="I72" s="1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58"/>
      <c r="V72" s="58"/>
      <c r="W72" s="58"/>
      <c r="X72" s="58"/>
      <c r="Y72" s="58"/>
      <c r="Z72" s="58"/>
      <c r="AA72" s="13"/>
      <c r="AB72" s="13"/>
      <c r="AC72" s="29"/>
      <c r="AD72" s="29"/>
      <c r="AE72" s="29"/>
      <c r="AF72" s="29"/>
      <c r="AG72" s="29"/>
      <c r="AH72" s="29"/>
      <c r="AI72" s="29"/>
      <c r="AJ72" s="58"/>
      <c r="AK72" s="58"/>
      <c r="AL72" s="58"/>
      <c r="AM72" s="58"/>
      <c r="AN72" s="58"/>
      <c r="AO72" s="58"/>
      <c r="AP72" s="58"/>
      <c r="AQ72" s="214"/>
      <c r="AR72" s="214"/>
      <c r="AS72" s="214"/>
      <c r="AT72" s="128"/>
      <c r="AU72" s="146"/>
      <c r="AV72" s="115"/>
      <c r="AW72" s="142"/>
      <c r="AX72" s="142"/>
      <c r="AY72" s="142"/>
      <c r="AZ72" s="281">
        <v>0.025</v>
      </c>
      <c r="BA72" s="411"/>
      <c r="BB72" s="411"/>
      <c r="BC72" s="358"/>
      <c r="BE72" s="21"/>
      <c r="BF72" s="21"/>
      <c r="BG72" s="1"/>
      <c r="BH72" s="1"/>
      <c r="BI72" s="1"/>
    </row>
    <row r="73" spans="1:61" ht="10.5" customHeight="1">
      <c r="A73" s="336"/>
      <c r="B73" s="352"/>
      <c r="C73" s="468"/>
      <c r="D73" s="468"/>
      <c r="E73" s="347" t="s">
        <v>72</v>
      </c>
      <c r="F73" s="347"/>
      <c r="G73" s="12"/>
      <c r="H73" s="13"/>
      <c r="I73" s="13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58"/>
      <c r="V73" s="58"/>
      <c r="W73" s="58"/>
      <c r="X73" s="58"/>
      <c r="Y73" s="58"/>
      <c r="Z73" s="58"/>
      <c r="AA73" s="13"/>
      <c r="AB73" s="13"/>
      <c r="AC73" s="29"/>
      <c r="AD73" s="29"/>
      <c r="AE73" s="29"/>
      <c r="AF73" s="29"/>
      <c r="AG73" s="29"/>
      <c r="AH73" s="29"/>
      <c r="AI73" s="29"/>
      <c r="AJ73" s="58"/>
      <c r="AK73" s="58"/>
      <c r="AL73" s="58"/>
      <c r="AM73" s="58"/>
      <c r="AN73" s="58"/>
      <c r="AO73" s="58"/>
      <c r="AP73" s="58"/>
      <c r="AQ73" s="214"/>
      <c r="AR73" s="214"/>
      <c r="AS73" s="214"/>
      <c r="AT73" s="128"/>
      <c r="AU73" s="146"/>
      <c r="AV73" s="115"/>
      <c r="AW73" s="142"/>
      <c r="AX73" s="142"/>
      <c r="AY73" s="142"/>
      <c r="AZ73" s="281">
        <v>0.0075</v>
      </c>
      <c r="BA73" s="411"/>
      <c r="BB73" s="411"/>
      <c r="BC73" s="358"/>
      <c r="BE73" s="21"/>
      <c r="BF73" s="21"/>
      <c r="BG73" s="1"/>
      <c r="BH73" s="1"/>
      <c r="BI73" s="1"/>
    </row>
    <row r="74" spans="1:61" ht="12.75" customHeight="1">
      <c r="A74" s="336"/>
      <c r="B74" s="352"/>
      <c r="C74" s="349" t="s">
        <v>47</v>
      </c>
      <c r="D74" s="349" t="s">
        <v>39</v>
      </c>
      <c r="E74" s="343" t="s">
        <v>7</v>
      </c>
      <c r="F74" s="344"/>
      <c r="G74" s="24"/>
      <c r="H74" s="25"/>
      <c r="I74" s="25"/>
      <c r="J74" s="33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53"/>
      <c r="V74" s="53"/>
      <c r="W74" s="53"/>
      <c r="X74" s="53"/>
      <c r="Y74" s="53"/>
      <c r="Z74" s="53"/>
      <c r="AA74" s="25"/>
      <c r="AB74" s="25"/>
      <c r="AC74" s="32"/>
      <c r="AD74" s="32"/>
      <c r="AE74" s="32"/>
      <c r="AF74" s="32"/>
      <c r="AG74" s="32"/>
      <c r="AH74" s="32"/>
      <c r="AI74" s="32"/>
      <c r="AJ74" s="53"/>
      <c r="AK74" s="53"/>
      <c r="AL74" s="53"/>
      <c r="AM74" s="53"/>
      <c r="AN74" s="53"/>
      <c r="AO74" s="53"/>
      <c r="AP74" s="53"/>
      <c r="AQ74" s="215"/>
      <c r="AR74" s="215"/>
      <c r="AS74" s="215"/>
      <c r="AT74" s="119"/>
      <c r="AU74" s="147"/>
      <c r="AV74" s="268"/>
      <c r="AW74" s="174"/>
      <c r="AX74" s="174"/>
      <c r="AY74" s="174"/>
      <c r="AZ74" s="281">
        <v>0.0025</v>
      </c>
      <c r="BA74" s="411"/>
      <c r="BB74" s="411"/>
      <c r="BC74" s="358"/>
      <c r="BE74" s="21"/>
      <c r="BF74" s="21"/>
      <c r="BG74" s="1"/>
      <c r="BH74" s="1"/>
      <c r="BI74" s="1"/>
    </row>
    <row r="75" spans="1:61" ht="13.2">
      <c r="A75" s="336"/>
      <c r="B75" s="352"/>
      <c r="C75" s="349"/>
      <c r="D75" s="330"/>
      <c r="E75" s="347" t="s">
        <v>72</v>
      </c>
      <c r="F75" s="347"/>
      <c r="G75" s="24"/>
      <c r="H75" s="25"/>
      <c r="I75" s="25"/>
      <c r="J75" s="33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53"/>
      <c r="V75" s="53"/>
      <c r="W75" s="53"/>
      <c r="X75" s="53"/>
      <c r="Y75" s="53"/>
      <c r="Z75" s="53"/>
      <c r="AA75" s="25"/>
      <c r="AB75" s="25"/>
      <c r="AC75" s="32"/>
      <c r="AD75" s="32"/>
      <c r="AE75" s="32"/>
      <c r="AF75" s="32"/>
      <c r="AG75" s="32"/>
      <c r="AH75" s="32"/>
      <c r="AI75" s="32"/>
      <c r="AJ75" s="53"/>
      <c r="AK75" s="53"/>
      <c r="AL75" s="53"/>
      <c r="AM75" s="53"/>
      <c r="AN75" s="53"/>
      <c r="AO75" s="53"/>
      <c r="AP75" s="53"/>
      <c r="AQ75" s="215"/>
      <c r="AR75" s="215"/>
      <c r="AS75" s="215"/>
      <c r="AT75" s="119"/>
      <c r="AU75" s="147"/>
      <c r="AV75" s="268"/>
      <c r="AW75" s="174"/>
      <c r="AX75" s="174"/>
      <c r="AY75" s="174"/>
      <c r="AZ75" s="281">
        <v>0.001</v>
      </c>
      <c r="BA75" s="411"/>
      <c r="BB75" s="411"/>
      <c r="BC75" s="358"/>
      <c r="BE75" s="21"/>
      <c r="BF75" s="21"/>
      <c r="BG75" s="1"/>
      <c r="BH75" s="1"/>
      <c r="BI75" s="1"/>
    </row>
    <row r="76" spans="1:61" ht="13.2">
      <c r="A76" s="336"/>
      <c r="B76" s="352"/>
      <c r="C76" s="349"/>
      <c r="D76" s="350" t="s">
        <v>117</v>
      </c>
      <c r="E76" s="343" t="s">
        <v>7</v>
      </c>
      <c r="F76" s="344"/>
      <c r="G76" s="24"/>
      <c r="H76" s="25"/>
      <c r="I76" s="25"/>
      <c r="J76" s="33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53"/>
      <c r="V76" s="53"/>
      <c r="W76" s="53"/>
      <c r="X76" s="53"/>
      <c r="Y76" s="53"/>
      <c r="Z76" s="53"/>
      <c r="AA76" s="25"/>
      <c r="AB76" s="25"/>
      <c r="AC76" s="32"/>
      <c r="AD76" s="32"/>
      <c r="AE76" s="32"/>
      <c r="AF76" s="32"/>
      <c r="AG76" s="32"/>
      <c r="AH76" s="32"/>
      <c r="AI76" s="32"/>
      <c r="AJ76" s="53"/>
      <c r="AK76" s="53"/>
      <c r="AL76" s="53"/>
      <c r="AM76" s="53"/>
      <c r="AN76" s="53"/>
      <c r="AO76" s="53"/>
      <c r="AP76" s="53"/>
      <c r="AQ76" s="215"/>
      <c r="AR76" s="215"/>
      <c r="AS76" s="215"/>
      <c r="AT76" s="119"/>
      <c r="AU76" s="147"/>
      <c r="AV76" s="268"/>
      <c r="AW76" s="174"/>
      <c r="AX76" s="174"/>
      <c r="AY76" s="174"/>
      <c r="AZ76" s="281">
        <v>0.015</v>
      </c>
      <c r="BA76" s="411"/>
      <c r="BB76" s="411"/>
      <c r="BC76" s="358"/>
      <c r="BE76" s="21"/>
      <c r="BF76" s="21"/>
      <c r="BG76" s="1"/>
      <c r="BH76" s="1"/>
      <c r="BI76" s="1"/>
    </row>
    <row r="77" spans="1:61" ht="13.2">
      <c r="A77" s="336"/>
      <c r="B77" s="352"/>
      <c r="C77" s="330"/>
      <c r="D77" s="351"/>
      <c r="E77" s="347" t="s">
        <v>72</v>
      </c>
      <c r="F77" s="347"/>
      <c r="G77" s="24"/>
      <c r="H77" s="25"/>
      <c r="I77" s="25"/>
      <c r="J77" s="33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53"/>
      <c r="V77" s="53"/>
      <c r="W77" s="53"/>
      <c r="X77" s="53"/>
      <c r="Y77" s="53"/>
      <c r="Z77" s="53"/>
      <c r="AA77" s="25"/>
      <c r="AB77" s="25"/>
      <c r="AC77" s="32"/>
      <c r="AD77" s="32"/>
      <c r="AE77" s="32"/>
      <c r="AF77" s="32"/>
      <c r="AG77" s="32"/>
      <c r="AH77" s="32"/>
      <c r="AI77" s="32"/>
      <c r="AJ77" s="53"/>
      <c r="AK77" s="53"/>
      <c r="AL77" s="53"/>
      <c r="AM77" s="53"/>
      <c r="AN77" s="53"/>
      <c r="AO77" s="53"/>
      <c r="AP77" s="53"/>
      <c r="AQ77" s="215"/>
      <c r="AR77" s="215"/>
      <c r="AS77" s="215"/>
      <c r="AT77" s="119"/>
      <c r="AU77" s="147"/>
      <c r="AV77" s="268"/>
      <c r="AW77" s="174"/>
      <c r="AX77" s="174"/>
      <c r="AY77" s="174"/>
      <c r="AZ77" s="281">
        <v>0.005</v>
      </c>
      <c r="BA77" s="411"/>
      <c r="BB77" s="411"/>
      <c r="BC77" s="358"/>
      <c r="BE77" s="21"/>
      <c r="BF77" s="21"/>
      <c r="BG77" s="1"/>
      <c r="BH77" s="1"/>
      <c r="BI77" s="1"/>
    </row>
    <row r="78" spans="1:61" ht="25.5" customHeight="1">
      <c r="A78" s="336"/>
      <c r="B78" s="352"/>
      <c r="C78" s="348" t="s">
        <v>40</v>
      </c>
      <c r="D78" s="348"/>
      <c r="E78" s="145" t="s">
        <v>74</v>
      </c>
      <c r="F78" s="143"/>
      <c r="G78" s="24"/>
      <c r="H78" s="25"/>
      <c r="I78" s="25"/>
      <c r="J78" s="3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53"/>
      <c r="V78" s="53"/>
      <c r="W78" s="53"/>
      <c r="X78" s="53"/>
      <c r="Y78" s="53"/>
      <c r="Z78" s="53"/>
      <c r="AA78" s="25"/>
      <c r="AB78" s="25"/>
      <c r="AC78" s="32"/>
      <c r="AD78" s="32"/>
      <c r="AE78" s="32"/>
      <c r="AF78" s="32"/>
      <c r="AG78" s="32"/>
      <c r="AH78" s="32"/>
      <c r="AI78" s="32"/>
      <c r="AJ78" s="53"/>
      <c r="AK78" s="53"/>
      <c r="AL78" s="53"/>
      <c r="AM78" s="53"/>
      <c r="AN78" s="53"/>
      <c r="AO78" s="53"/>
      <c r="AP78" s="53"/>
      <c r="AQ78" s="215"/>
      <c r="AR78" s="215"/>
      <c r="AS78" s="215"/>
      <c r="AT78" s="119"/>
      <c r="AU78" s="147"/>
      <c r="AV78" s="268"/>
      <c r="AW78" s="174"/>
      <c r="AX78" s="174"/>
      <c r="AY78" s="174"/>
      <c r="AZ78" s="281">
        <v>0.015</v>
      </c>
      <c r="BA78" s="411"/>
      <c r="BB78" s="411"/>
      <c r="BC78" s="358"/>
      <c r="BE78" s="21"/>
      <c r="BF78" s="21"/>
      <c r="BG78" s="1"/>
      <c r="BH78" s="1"/>
      <c r="BI78" s="1"/>
    </row>
    <row r="79" spans="1:61" ht="12" customHeight="1" hidden="1">
      <c r="A79" s="336"/>
      <c r="B79" s="352"/>
      <c r="C79" s="43"/>
      <c r="D79" s="43"/>
      <c r="E79" s="145" t="s">
        <v>125</v>
      </c>
      <c r="F79" s="143"/>
      <c r="G79" s="24"/>
      <c r="H79" s="25"/>
      <c r="I79" s="25"/>
      <c r="J79" s="33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53"/>
      <c r="V79" s="53"/>
      <c r="W79" s="53"/>
      <c r="X79" s="53"/>
      <c r="Y79" s="53"/>
      <c r="Z79" s="53"/>
      <c r="AA79" s="25"/>
      <c r="AB79" s="25"/>
      <c r="AC79" s="32"/>
      <c r="AD79" s="32"/>
      <c r="AE79" s="32"/>
      <c r="AF79" s="32"/>
      <c r="AG79" s="32"/>
      <c r="AH79" s="32"/>
      <c r="AI79" s="32"/>
      <c r="AJ79" s="53"/>
      <c r="AK79" s="53"/>
      <c r="AL79" s="53"/>
      <c r="AM79" s="53"/>
      <c r="AN79" s="53"/>
      <c r="AO79" s="53"/>
      <c r="AP79" s="53"/>
      <c r="AQ79" s="215"/>
      <c r="AR79" s="215"/>
      <c r="AS79" s="215"/>
      <c r="AT79" s="119"/>
      <c r="AU79" s="173"/>
      <c r="AV79" s="268"/>
      <c r="AW79" s="174"/>
      <c r="AX79" s="174"/>
      <c r="AY79" s="174"/>
      <c r="AZ79" s="283">
        <f>SUM(AZ59:AZ78)</f>
        <v>0.3200000000000001</v>
      </c>
      <c r="BA79" s="411"/>
      <c r="BB79" s="411"/>
      <c r="BC79" s="358"/>
      <c r="BE79" s="21"/>
      <c r="BF79" s="21"/>
      <c r="BG79" s="1"/>
      <c r="BH79" s="1"/>
      <c r="BI79" s="1"/>
    </row>
    <row r="80" spans="1:61" ht="13.2">
      <c r="A80" s="336"/>
      <c r="B80" s="353"/>
      <c r="C80" s="59"/>
      <c r="D80" s="59"/>
      <c r="E80" s="345" t="s">
        <v>34</v>
      </c>
      <c r="F80" s="346"/>
      <c r="G80" s="90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9"/>
      <c r="AB80" s="99"/>
      <c r="AC80" s="99"/>
      <c r="AD80" s="91"/>
      <c r="AE80" s="91"/>
      <c r="AF80" s="91"/>
      <c r="AG80" s="91"/>
      <c r="AH80" s="91"/>
      <c r="AI80" s="91"/>
      <c r="AJ80" s="100"/>
      <c r="AK80" s="211"/>
      <c r="AL80" s="91"/>
      <c r="AM80" s="91"/>
      <c r="AN80" s="91"/>
      <c r="AO80" s="91"/>
      <c r="AP80" s="91"/>
      <c r="AQ80" s="93"/>
      <c r="AR80" s="93"/>
      <c r="AS80" s="93"/>
      <c r="AT80" s="121"/>
      <c r="AU80" s="148"/>
      <c r="AV80" s="225"/>
      <c r="AW80" s="179"/>
      <c r="AX80" s="179"/>
      <c r="AY80" s="179"/>
      <c r="AZ80" s="282"/>
      <c r="BA80" s="411"/>
      <c r="BB80" s="411"/>
      <c r="BC80" s="359"/>
      <c r="BE80" s="21"/>
      <c r="BF80" s="21"/>
      <c r="BG80" s="1"/>
      <c r="BH80" s="1"/>
      <c r="BI80" s="1"/>
    </row>
    <row r="81" spans="1:61" ht="13.2">
      <c r="A81" s="336"/>
      <c r="B81" s="340" t="s">
        <v>75</v>
      </c>
      <c r="C81" s="337" t="s">
        <v>53</v>
      </c>
      <c r="D81" s="338"/>
      <c r="E81" s="338"/>
      <c r="F81" s="339"/>
      <c r="G81" s="94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95"/>
      <c r="AC81" s="95"/>
      <c r="AD81" s="63"/>
      <c r="AE81" s="63"/>
      <c r="AF81" s="62"/>
      <c r="AG81" s="62"/>
      <c r="AH81" s="62"/>
      <c r="AI81" s="62"/>
      <c r="AJ81" s="66"/>
      <c r="AK81" s="66"/>
      <c r="AL81" s="96"/>
      <c r="AM81" s="96"/>
      <c r="AN81" s="66"/>
      <c r="AO81" s="66"/>
      <c r="AP81" s="62"/>
      <c r="AQ81" s="216"/>
      <c r="AR81" s="453" t="s">
        <v>24</v>
      </c>
      <c r="AS81" s="454"/>
      <c r="AT81" s="129"/>
      <c r="AU81" s="150"/>
      <c r="AV81" s="269"/>
      <c r="AW81" s="181"/>
      <c r="AX81" s="181"/>
      <c r="AY81" s="181"/>
      <c r="AZ81" s="280">
        <v>0.01</v>
      </c>
      <c r="BA81" s="374">
        <v>0.1</v>
      </c>
      <c r="BB81" s="375"/>
      <c r="BC81" s="180"/>
      <c r="BE81" s="21"/>
      <c r="BF81" s="21"/>
      <c r="BG81" s="1"/>
      <c r="BH81" s="1"/>
      <c r="BI81" s="1"/>
    </row>
    <row r="82" spans="1:61" ht="13.2">
      <c r="A82" s="336"/>
      <c r="B82" s="341"/>
      <c r="C82" s="447"/>
      <c r="D82" s="448"/>
      <c r="E82" s="343" t="s">
        <v>12</v>
      </c>
      <c r="F82" s="426"/>
      <c r="G82" s="12"/>
      <c r="H82" s="9"/>
      <c r="I82" s="11"/>
      <c r="J82" s="9"/>
      <c r="K82" s="9"/>
      <c r="L82" s="9"/>
      <c r="M82" s="9"/>
      <c r="N82" s="13"/>
      <c r="O82" s="11"/>
      <c r="P82" s="11"/>
      <c r="Q82" s="11"/>
      <c r="R82" s="11"/>
      <c r="S82" s="11"/>
      <c r="T82" s="11"/>
      <c r="U82" s="9"/>
      <c r="V82" s="9"/>
      <c r="W82" s="9"/>
      <c r="X82" s="9"/>
      <c r="Y82" s="9"/>
      <c r="Z82" s="9"/>
      <c r="AA82" s="9"/>
      <c r="AB82" s="52"/>
      <c r="AC82" s="52"/>
      <c r="AD82" s="46"/>
      <c r="AE82" s="46"/>
      <c r="AF82" s="15"/>
      <c r="AG82" s="15"/>
      <c r="AH82" s="15"/>
      <c r="AI82" s="15"/>
      <c r="AJ82" s="30"/>
      <c r="AK82" s="30"/>
      <c r="AL82" s="31"/>
      <c r="AM82" s="31"/>
      <c r="AN82" s="30"/>
      <c r="AO82" s="30"/>
      <c r="AP82" s="15"/>
      <c r="AQ82" s="217"/>
      <c r="AR82" s="455"/>
      <c r="AS82" s="456"/>
      <c r="AT82" s="130"/>
      <c r="AU82" s="151"/>
      <c r="AV82" s="270"/>
      <c r="AW82" s="182"/>
      <c r="AX82" s="182"/>
      <c r="AY82" s="182"/>
      <c r="AZ82" s="281">
        <v>0.03</v>
      </c>
      <c r="BA82" s="376"/>
      <c r="BB82" s="377"/>
      <c r="BE82" s="21"/>
      <c r="BF82" s="21"/>
      <c r="BG82" s="1"/>
      <c r="BH82" s="1"/>
      <c r="BI82" s="1"/>
    </row>
    <row r="83" spans="1:61" ht="13.2">
      <c r="A83" s="336"/>
      <c r="B83" s="341"/>
      <c r="C83" s="55"/>
      <c r="D83" s="188"/>
      <c r="E83" s="55" t="s">
        <v>14</v>
      </c>
      <c r="F83" s="56"/>
      <c r="G83" s="12"/>
      <c r="H83" s="9"/>
      <c r="I83" s="11"/>
      <c r="J83" s="9"/>
      <c r="K83" s="9"/>
      <c r="L83" s="9"/>
      <c r="M83" s="9"/>
      <c r="N83" s="13"/>
      <c r="O83" s="11"/>
      <c r="P83" s="11"/>
      <c r="Q83" s="11"/>
      <c r="R83" s="11"/>
      <c r="S83" s="11"/>
      <c r="T83" s="11"/>
      <c r="U83" s="9"/>
      <c r="V83" s="9"/>
      <c r="W83" s="9"/>
      <c r="X83" s="9"/>
      <c r="Y83" s="9"/>
      <c r="Z83" s="9"/>
      <c r="AA83" s="9"/>
      <c r="AB83" s="52"/>
      <c r="AC83" s="52"/>
      <c r="AD83" s="52"/>
      <c r="AE83" s="52"/>
      <c r="AF83" s="11"/>
      <c r="AG83" s="11"/>
      <c r="AH83" s="15"/>
      <c r="AI83" s="15"/>
      <c r="AJ83" s="30"/>
      <c r="AK83" s="30"/>
      <c r="AL83" s="31"/>
      <c r="AM83" s="31"/>
      <c r="AN83" s="31"/>
      <c r="AO83" s="31"/>
      <c r="AP83" s="11"/>
      <c r="AQ83" s="218"/>
      <c r="AR83" s="455"/>
      <c r="AS83" s="456"/>
      <c r="AT83" s="131"/>
      <c r="AU83" s="152"/>
      <c r="AV83" s="271"/>
      <c r="AW83" s="183"/>
      <c r="AX83" s="183"/>
      <c r="AY83" s="183"/>
      <c r="AZ83" s="281">
        <v>0.005</v>
      </c>
      <c r="BA83" s="376"/>
      <c r="BB83" s="377"/>
      <c r="BE83" s="21"/>
      <c r="BF83" s="21"/>
      <c r="BG83" s="1"/>
      <c r="BH83" s="1"/>
      <c r="BI83" s="1"/>
    </row>
    <row r="84" spans="1:61" ht="13.2">
      <c r="A84" s="336"/>
      <c r="B84" s="341"/>
      <c r="C84" s="34"/>
      <c r="D84" s="188"/>
      <c r="E84" s="34" t="s">
        <v>13</v>
      </c>
      <c r="F84" s="56"/>
      <c r="G84" s="12"/>
      <c r="H84" s="9"/>
      <c r="I84" s="11"/>
      <c r="J84" s="9"/>
      <c r="K84" s="9"/>
      <c r="L84" s="9"/>
      <c r="M84" s="9"/>
      <c r="N84" s="13"/>
      <c r="O84" s="11"/>
      <c r="P84" s="11"/>
      <c r="Q84" s="11"/>
      <c r="R84" s="11"/>
      <c r="S84" s="11"/>
      <c r="T84" s="11"/>
      <c r="U84" s="9"/>
      <c r="V84" s="9"/>
      <c r="W84" s="9"/>
      <c r="X84" s="9"/>
      <c r="Y84" s="9"/>
      <c r="Z84" s="9"/>
      <c r="AA84" s="9"/>
      <c r="AB84" s="52"/>
      <c r="AC84" s="52"/>
      <c r="AD84" s="52"/>
      <c r="AE84" s="52"/>
      <c r="AF84" s="11"/>
      <c r="AG84" s="11"/>
      <c r="AH84" s="15"/>
      <c r="AI84" s="15"/>
      <c r="AJ84" s="30"/>
      <c r="AK84" s="30"/>
      <c r="AL84" s="31"/>
      <c r="AM84" s="31"/>
      <c r="AN84" s="31"/>
      <c r="AO84" s="31"/>
      <c r="AP84" s="11"/>
      <c r="AQ84" s="218"/>
      <c r="AR84" s="455"/>
      <c r="AS84" s="456"/>
      <c r="AT84" s="131"/>
      <c r="AU84" s="152"/>
      <c r="AV84" s="271"/>
      <c r="AW84" s="183"/>
      <c r="AX84" s="183"/>
      <c r="AY84" s="183"/>
      <c r="AZ84" s="281">
        <v>0.005</v>
      </c>
      <c r="BA84" s="376"/>
      <c r="BB84" s="377"/>
      <c r="BE84" s="21"/>
      <c r="BF84" s="21"/>
      <c r="BG84" s="1"/>
      <c r="BH84" s="1"/>
      <c r="BI84" s="1"/>
    </row>
    <row r="85" spans="1:61" ht="13.2">
      <c r="A85" s="336"/>
      <c r="B85" s="341"/>
      <c r="C85" s="371"/>
      <c r="D85" s="371"/>
      <c r="E85" s="371" t="s">
        <v>15</v>
      </c>
      <c r="F85" s="372"/>
      <c r="G85" s="10"/>
      <c r="H85" s="11"/>
      <c r="I85" s="11"/>
      <c r="J85" s="11"/>
      <c r="K85" s="11"/>
      <c r="L85" s="11"/>
      <c r="M85" s="11"/>
      <c r="N85" s="13"/>
      <c r="O85" s="11"/>
      <c r="P85" s="11"/>
      <c r="Q85" s="11"/>
      <c r="R85" s="11"/>
      <c r="S85" s="11"/>
      <c r="T85" s="11"/>
      <c r="U85" s="9"/>
      <c r="V85" s="9"/>
      <c r="W85" s="9"/>
      <c r="X85" s="9"/>
      <c r="Y85" s="9"/>
      <c r="Z85" s="9"/>
      <c r="AA85" s="9"/>
      <c r="AB85" s="52"/>
      <c r="AC85" s="52"/>
      <c r="AD85" s="52"/>
      <c r="AE85" s="52"/>
      <c r="AF85" s="11"/>
      <c r="AG85" s="11"/>
      <c r="AH85" s="15"/>
      <c r="AI85" s="15"/>
      <c r="AJ85" s="30"/>
      <c r="AK85" s="30"/>
      <c r="AL85" s="31"/>
      <c r="AM85" s="31"/>
      <c r="AN85" s="31"/>
      <c r="AO85" s="31"/>
      <c r="AP85" s="11"/>
      <c r="AQ85" s="218"/>
      <c r="AR85" s="455"/>
      <c r="AS85" s="456"/>
      <c r="AT85" s="131"/>
      <c r="AU85" s="152"/>
      <c r="AV85" s="271"/>
      <c r="AW85" s="183"/>
      <c r="AX85" s="183"/>
      <c r="AY85" s="183"/>
      <c r="AZ85" s="281">
        <v>0.005</v>
      </c>
      <c r="BA85" s="376"/>
      <c r="BB85" s="377"/>
      <c r="BE85" s="21"/>
      <c r="BF85" s="21"/>
      <c r="BG85" s="1"/>
      <c r="BH85" s="1"/>
      <c r="BI85" s="1"/>
    </row>
    <row r="86" spans="1:61" ht="13.2">
      <c r="A86" s="336"/>
      <c r="B86" s="341"/>
      <c r="C86" s="347"/>
      <c r="D86" s="449"/>
      <c r="E86" s="347" t="s">
        <v>5</v>
      </c>
      <c r="F86" s="370"/>
      <c r="G86" s="10"/>
      <c r="H86" s="11"/>
      <c r="I86" s="11"/>
      <c r="J86" s="11"/>
      <c r="K86" s="11"/>
      <c r="L86" s="11"/>
      <c r="M86" s="11"/>
      <c r="N86" s="13"/>
      <c r="O86" s="11"/>
      <c r="P86" s="11"/>
      <c r="Q86" s="11"/>
      <c r="R86" s="11"/>
      <c r="S86" s="11"/>
      <c r="T86" s="11"/>
      <c r="U86" s="9"/>
      <c r="V86" s="9"/>
      <c r="W86" s="9"/>
      <c r="X86" s="9"/>
      <c r="Y86" s="9"/>
      <c r="Z86" s="9"/>
      <c r="AA86" s="9"/>
      <c r="AB86" s="52"/>
      <c r="AC86" s="52"/>
      <c r="AD86" s="52"/>
      <c r="AE86" s="52"/>
      <c r="AF86" s="11"/>
      <c r="AG86" s="11"/>
      <c r="AH86" s="15"/>
      <c r="AI86" s="15"/>
      <c r="AJ86" s="30"/>
      <c r="AK86" s="30"/>
      <c r="AL86" s="31"/>
      <c r="AM86" s="31"/>
      <c r="AN86" s="31"/>
      <c r="AO86" s="31"/>
      <c r="AP86" s="11"/>
      <c r="AQ86" s="218"/>
      <c r="AR86" s="455"/>
      <c r="AS86" s="456"/>
      <c r="AT86" s="131"/>
      <c r="AU86" s="152"/>
      <c r="AV86" s="271"/>
      <c r="AW86" s="183"/>
      <c r="AX86" s="183"/>
      <c r="AY86" s="183"/>
      <c r="AZ86" s="281">
        <v>0.025</v>
      </c>
      <c r="BA86" s="376"/>
      <c r="BB86" s="377"/>
      <c r="BE86" s="21"/>
      <c r="BF86" s="21"/>
      <c r="BG86" s="1"/>
      <c r="BH86" s="1"/>
      <c r="BI86" s="1"/>
    </row>
    <row r="87" spans="1:61" ht="13.2">
      <c r="A87" s="336"/>
      <c r="B87" s="341"/>
      <c r="C87" s="347"/>
      <c r="D87" s="449"/>
      <c r="E87" s="347" t="s">
        <v>16</v>
      </c>
      <c r="F87" s="370"/>
      <c r="G87" s="10"/>
      <c r="H87" s="11"/>
      <c r="I87" s="11"/>
      <c r="J87" s="11"/>
      <c r="K87" s="11"/>
      <c r="L87" s="11"/>
      <c r="M87" s="11"/>
      <c r="N87" s="13"/>
      <c r="O87" s="11"/>
      <c r="P87" s="11"/>
      <c r="Q87" s="11"/>
      <c r="R87" s="11"/>
      <c r="S87" s="11"/>
      <c r="T87" s="11"/>
      <c r="U87" s="9"/>
      <c r="V87" s="9"/>
      <c r="W87" s="9"/>
      <c r="X87" s="9"/>
      <c r="Y87" s="9"/>
      <c r="Z87" s="9"/>
      <c r="AA87" s="9"/>
      <c r="AB87" s="52"/>
      <c r="AC87" s="52"/>
      <c r="AD87" s="52"/>
      <c r="AE87" s="52"/>
      <c r="AF87" s="11"/>
      <c r="AG87" s="11"/>
      <c r="AH87" s="15"/>
      <c r="AI87" s="15"/>
      <c r="AJ87" s="30"/>
      <c r="AK87" s="30"/>
      <c r="AL87" s="31"/>
      <c r="AM87" s="31"/>
      <c r="AN87" s="31"/>
      <c r="AO87" s="31"/>
      <c r="AP87" s="11"/>
      <c r="AQ87" s="218"/>
      <c r="AR87" s="455"/>
      <c r="AS87" s="456"/>
      <c r="AT87" s="131"/>
      <c r="AU87" s="152"/>
      <c r="AV87" s="271"/>
      <c r="AW87" s="183"/>
      <c r="AX87" s="183"/>
      <c r="AY87" s="183"/>
      <c r="AZ87" s="281">
        <v>0.015</v>
      </c>
      <c r="BA87" s="376"/>
      <c r="BB87" s="377"/>
      <c r="BE87" s="21"/>
      <c r="BF87" s="21"/>
      <c r="BG87" s="1"/>
      <c r="BH87" s="1"/>
      <c r="BI87" s="1"/>
    </row>
    <row r="88" spans="1:61" ht="13.2">
      <c r="A88" s="336"/>
      <c r="B88" s="341"/>
      <c r="C88" s="347"/>
      <c r="D88" s="449"/>
      <c r="E88" s="347" t="s">
        <v>17</v>
      </c>
      <c r="F88" s="370"/>
      <c r="G88" s="10"/>
      <c r="H88" s="11"/>
      <c r="I88" s="11"/>
      <c r="J88" s="11"/>
      <c r="K88" s="11"/>
      <c r="L88" s="11"/>
      <c r="M88" s="11"/>
      <c r="N88" s="13"/>
      <c r="O88" s="11"/>
      <c r="P88" s="11"/>
      <c r="Q88" s="11"/>
      <c r="R88" s="11"/>
      <c r="S88" s="11"/>
      <c r="T88" s="11"/>
      <c r="U88" s="9"/>
      <c r="V88" s="9"/>
      <c r="W88" s="9"/>
      <c r="X88" s="9"/>
      <c r="Y88" s="9"/>
      <c r="Z88" s="9"/>
      <c r="AA88" s="9"/>
      <c r="AB88" s="52"/>
      <c r="AC88" s="52"/>
      <c r="AD88" s="52"/>
      <c r="AE88" s="52"/>
      <c r="AF88" s="11"/>
      <c r="AG88" s="11"/>
      <c r="AH88" s="15"/>
      <c r="AI88" s="15"/>
      <c r="AJ88" s="30"/>
      <c r="AK88" s="30"/>
      <c r="AL88" s="31"/>
      <c r="AM88" s="31"/>
      <c r="AN88" s="31"/>
      <c r="AO88" s="31"/>
      <c r="AP88" s="11"/>
      <c r="AQ88" s="218"/>
      <c r="AR88" s="457"/>
      <c r="AS88" s="458"/>
      <c r="AT88" s="131"/>
      <c r="AU88" s="152"/>
      <c r="AV88" s="271"/>
      <c r="AW88" s="183"/>
      <c r="AX88" s="183"/>
      <c r="AY88" s="183"/>
      <c r="AZ88" s="281">
        <v>0.005</v>
      </c>
      <c r="BA88" s="376"/>
      <c r="BB88" s="377"/>
      <c r="BE88" s="21"/>
      <c r="BF88" s="21"/>
      <c r="BG88" s="1"/>
      <c r="BH88" s="1"/>
      <c r="BI88" s="1"/>
    </row>
    <row r="89" spans="1:61" ht="12.75" customHeight="1" hidden="1">
      <c r="A89" s="336"/>
      <c r="B89" s="341"/>
      <c r="C89" s="267"/>
      <c r="D89" s="59"/>
      <c r="E89" s="143" t="s">
        <v>125</v>
      </c>
      <c r="F89" s="206"/>
      <c r="G89" s="24"/>
      <c r="H89" s="25"/>
      <c r="I89" s="25"/>
      <c r="J89" s="25"/>
      <c r="K89" s="25"/>
      <c r="L89" s="25"/>
      <c r="M89" s="25"/>
      <c r="N89" s="305"/>
      <c r="O89" s="25"/>
      <c r="P89" s="25"/>
      <c r="Q89" s="25"/>
      <c r="R89" s="25"/>
      <c r="S89" s="25"/>
      <c r="T89" s="25"/>
      <c r="U89" s="69"/>
      <c r="V89" s="69"/>
      <c r="W89" s="69"/>
      <c r="X89" s="69"/>
      <c r="Y89" s="69"/>
      <c r="Z89" s="69"/>
      <c r="AA89" s="69"/>
      <c r="AB89" s="53"/>
      <c r="AC89" s="53"/>
      <c r="AD89" s="53"/>
      <c r="AE89" s="53"/>
      <c r="AF89" s="135"/>
      <c r="AG89" s="135"/>
      <c r="AH89" s="201"/>
      <c r="AI89" s="201"/>
      <c r="AJ89" s="200"/>
      <c r="AK89" s="200"/>
      <c r="AL89" s="306"/>
      <c r="AM89" s="306"/>
      <c r="AN89" s="306"/>
      <c r="AO89" s="306"/>
      <c r="AP89" s="135"/>
      <c r="AQ89" s="215"/>
      <c r="AR89" s="260"/>
      <c r="AS89" s="307"/>
      <c r="AT89" s="308"/>
      <c r="AU89" s="309"/>
      <c r="AV89" s="310"/>
      <c r="AW89" s="311"/>
      <c r="AX89" s="311"/>
      <c r="AY89" s="311"/>
      <c r="AZ89" s="283">
        <f>SUM(AZ81:AZ88)</f>
        <v>0.09999999999999999</v>
      </c>
      <c r="BA89" s="376"/>
      <c r="BB89" s="377"/>
      <c r="BE89" s="21"/>
      <c r="BF89" s="21"/>
      <c r="BG89" s="1"/>
      <c r="BH89" s="1"/>
      <c r="BI89" s="1"/>
    </row>
    <row r="90" spans="1:61" ht="13.2">
      <c r="A90" s="336"/>
      <c r="B90" s="342"/>
      <c r="C90" s="59"/>
      <c r="D90" s="59"/>
      <c r="E90" s="345" t="s">
        <v>35</v>
      </c>
      <c r="F90" s="346"/>
      <c r="G90" s="90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2"/>
      <c r="AG90" s="92"/>
      <c r="AH90" s="93"/>
      <c r="AI90" s="93"/>
      <c r="AJ90" s="93"/>
      <c r="AK90" s="93"/>
      <c r="AL90" s="93"/>
      <c r="AM90" s="93"/>
      <c r="AN90" s="93"/>
      <c r="AO90" s="93"/>
      <c r="AP90" s="221"/>
      <c r="AQ90" s="219"/>
      <c r="AR90" s="93"/>
      <c r="AS90" s="93"/>
      <c r="AT90" s="220"/>
      <c r="AU90" s="148"/>
      <c r="AV90" s="225"/>
      <c r="AW90" s="179"/>
      <c r="AX90" s="179"/>
      <c r="AY90" s="184"/>
      <c r="AZ90" s="282"/>
      <c r="BA90" s="378"/>
      <c r="BB90" s="379"/>
      <c r="BE90" s="21"/>
      <c r="BF90" s="21"/>
      <c r="BG90" s="1"/>
      <c r="BH90" s="1"/>
      <c r="BI90" s="1"/>
    </row>
    <row r="91" spans="1:61" ht="14.25" customHeight="1">
      <c r="A91" s="431" t="s">
        <v>123</v>
      </c>
      <c r="B91" s="340" t="s">
        <v>76</v>
      </c>
      <c r="C91" s="337" t="s">
        <v>53</v>
      </c>
      <c r="D91" s="338"/>
      <c r="E91" s="338"/>
      <c r="F91" s="339"/>
      <c r="G91" s="108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223"/>
      <c r="AG91" s="223"/>
      <c r="AH91" s="62"/>
      <c r="AI91" s="62"/>
      <c r="AJ91" s="62"/>
      <c r="AK91" s="62"/>
      <c r="AL91" s="66"/>
      <c r="AM91" s="66"/>
      <c r="AN91" s="66"/>
      <c r="AO91" s="66"/>
      <c r="AP91" s="62"/>
      <c r="AQ91" s="62"/>
      <c r="AR91" s="66"/>
      <c r="AS91" s="62"/>
      <c r="AT91" s="159"/>
      <c r="AU91" s="108"/>
      <c r="AV91" s="108"/>
      <c r="AW91" s="273"/>
      <c r="AX91" s="273"/>
      <c r="AY91" s="264"/>
      <c r="AZ91" s="283">
        <v>0.005</v>
      </c>
      <c r="BA91" s="374">
        <v>0.08</v>
      </c>
      <c r="BB91" s="441"/>
      <c r="BE91" s="21"/>
      <c r="BF91" s="21"/>
      <c r="BG91" s="1"/>
      <c r="BH91" s="1"/>
      <c r="BI91" s="1"/>
    </row>
    <row r="92" spans="1:61" ht="14.25" customHeight="1">
      <c r="A92" s="432"/>
      <c r="B92" s="341"/>
      <c r="C92" s="439" t="s">
        <v>33</v>
      </c>
      <c r="D92" s="439"/>
      <c r="E92" s="222" t="s">
        <v>70</v>
      </c>
      <c r="F92" s="190"/>
      <c r="G92" s="2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224"/>
      <c r="AG92" s="224"/>
      <c r="AH92" s="9"/>
      <c r="AI92" s="9"/>
      <c r="AJ92" s="9"/>
      <c r="AK92" s="9"/>
      <c r="AL92" s="14"/>
      <c r="AM92" s="14"/>
      <c r="AN92" s="14"/>
      <c r="AO92" s="14"/>
      <c r="AP92" s="9"/>
      <c r="AQ92" s="9"/>
      <c r="AR92" s="14"/>
      <c r="AS92" s="9"/>
      <c r="AT92" s="118"/>
      <c r="AU92" s="27"/>
      <c r="AV92" s="27"/>
      <c r="AW92" s="231"/>
      <c r="AX92" s="231"/>
      <c r="AY92" s="265"/>
      <c r="AZ92" s="283">
        <v>0.02</v>
      </c>
      <c r="BA92" s="442"/>
      <c r="BB92" s="443"/>
      <c r="BE92" s="21"/>
      <c r="BF92" s="21"/>
      <c r="BG92" s="1"/>
      <c r="BH92" s="1"/>
      <c r="BI92" s="1"/>
    </row>
    <row r="93" spans="1:61" ht="13.2">
      <c r="A93" s="432"/>
      <c r="B93" s="341"/>
      <c r="C93" s="450"/>
      <c r="D93" s="450"/>
      <c r="E93" s="55" t="s">
        <v>10</v>
      </c>
      <c r="F93" s="192"/>
      <c r="G93" s="2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224"/>
      <c r="AG93" s="224"/>
      <c r="AH93" s="9"/>
      <c r="AI93" s="9"/>
      <c r="AJ93" s="9"/>
      <c r="AK93" s="9"/>
      <c r="AL93" s="14"/>
      <c r="AM93" s="14"/>
      <c r="AN93" s="14"/>
      <c r="AO93" s="14"/>
      <c r="AP93" s="9"/>
      <c r="AQ93" s="9"/>
      <c r="AR93" s="14"/>
      <c r="AS93" s="9"/>
      <c r="AT93" s="118"/>
      <c r="AU93" s="27"/>
      <c r="AV93" s="27"/>
      <c r="AW93" s="231"/>
      <c r="AX93" s="231"/>
      <c r="AY93" s="265"/>
      <c r="AZ93" s="283" t="s">
        <v>126</v>
      </c>
      <c r="BA93" s="442"/>
      <c r="BB93" s="443"/>
      <c r="BE93" s="21"/>
      <c r="BF93" s="21"/>
      <c r="BG93" s="1"/>
      <c r="BH93" s="1"/>
      <c r="BI93" s="1"/>
    </row>
    <row r="94" spans="1:61" ht="13.2">
      <c r="A94" s="432"/>
      <c r="B94" s="341"/>
      <c r="C94" s="439" t="s">
        <v>77</v>
      </c>
      <c r="D94" s="439"/>
      <c r="E94" s="347" t="s">
        <v>44</v>
      </c>
      <c r="F94" s="347"/>
      <c r="G94" s="2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224"/>
      <c r="AG94" s="224"/>
      <c r="AH94" s="9"/>
      <c r="AI94" s="9"/>
      <c r="AJ94" s="9"/>
      <c r="AK94" s="9"/>
      <c r="AL94" s="14"/>
      <c r="AM94" s="14"/>
      <c r="AN94" s="14"/>
      <c r="AO94" s="14"/>
      <c r="AP94" s="9"/>
      <c r="AQ94" s="9"/>
      <c r="AR94" s="14"/>
      <c r="AS94" s="9"/>
      <c r="AT94" s="118"/>
      <c r="AU94" s="27"/>
      <c r="AV94" s="27"/>
      <c r="AW94" s="231"/>
      <c r="AX94" s="231"/>
      <c r="AY94" s="265"/>
      <c r="AZ94" s="283">
        <v>0.004</v>
      </c>
      <c r="BA94" s="442"/>
      <c r="BB94" s="443"/>
      <c r="BE94" s="21"/>
      <c r="BF94" s="21"/>
      <c r="BG94" s="1"/>
      <c r="BH94" s="1"/>
      <c r="BI94" s="1"/>
    </row>
    <row r="95" spans="1:61" ht="13.2">
      <c r="A95" s="432"/>
      <c r="B95" s="341"/>
      <c r="C95" s="440"/>
      <c r="D95" s="440"/>
      <c r="E95" s="347" t="s">
        <v>45</v>
      </c>
      <c r="F95" s="347"/>
      <c r="G95" s="2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224"/>
      <c r="AG95" s="224"/>
      <c r="AH95" s="9"/>
      <c r="AI95" s="9"/>
      <c r="AJ95" s="9"/>
      <c r="AK95" s="9"/>
      <c r="AL95" s="14"/>
      <c r="AM95" s="14"/>
      <c r="AN95" s="14"/>
      <c r="AO95" s="14"/>
      <c r="AP95" s="9"/>
      <c r="AQ95" s="9"/>
      <c r="AR95" s="14"/>
      <c r="AS95" s="9"/>
      <c r="AT95" s="118"/>
      <c r="AU95" s="27"/>
      <c r="AV95" s="27"/>
      <c r="AW95" s="231"/>
      <c r="AX95" s="231"/>
      <c r="AY95" s="265"/>
      <c r="AZ95" s="283">
        <v>0.0025</v>
      </c>
      <c r="BA95" s="442"/>
      <c r="BB95" s="443"/>
      <c r="BE95" s="21"/>
      <c r="BF95" s="21"/>
      <c r="BG95" s="1"/>
      <c r="BH95" s="1"/>
      <c r="BI95" s="1"/>
    </row>
    <row r="96" spans="1:61" ht="13.2">
      <c r="A96" s="432"/>
      <c r="B96" s="341"/>
      <c r="C96" s="439" t="s">
        <v>36</v>
      </c>
      <c r="D96" s="439"/>
      <c r="E96" s="347" t="s">
        <v>9</v>
      </c>
      <c r="F96" s="347"/>
      <c r="G96" s="2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224"/>
      <c r="AG96" s="224"/>
      <c r="AH96" s="9"/>
      <c r="AI96" s="9"/>
      <c r="AJ96" s="9"/>
      <c r="AK96" s="9"/>
      <c r="AL96" s="14"/>
      <c r="AM96" s="14"/>
      <c r="AN96" s="14"/>
      <c r="AO96" s="14"/>
      <c r="AP96" s="9"/>
      <c r="AQ96" s="9"/>
      <c r="AR96" s="14"/>
      <c r="AS96" s="9"/>
      <c r="AT96" s="118"/>
      <c r="AU96" s="27"/>
      <c r="AV96" s="27"/>
      <c r="AW96" s="231"/>
      <c r="AX96" s="231"/>
      <c r="AY96" s="265"/>
      <c r="AZ96" s="283">
        <v>0.0025</v>
      </c>
      <c r="BA96" s="442"/>
      <c r="BB96" s="443"/>
      <c r="BE96" s="21"/>
      <c r="BF96" s="21"/>
      <c r="BG96" s="1"/>
      <c r="BH96" s="1"/>
      <c r="BI96" s="1"/>
    </row>
    <row r="97" spans="1:61" ht="13.2">
      <c r="A97" s="432"/>
      <c r="B97" s="341"/>
      <c r="C97" s="440"/>
      <c r="D97" s="440"/>
      <c r="E97" s="347" t="s">
        <v>42</v>
      </c>
      <c r="F97" s="347"/>
      <c r="G97" s="2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224"/>
      <c r="AG97" s="224"/>
      <c r="AH97" s="9"/>
      <c r="AI97" s="9"/>
      <c r="AJ97" s="9"/>
      <c r="AK97" s="9"/>
      <c r="AL97" s="14"/>
      <c r="AM97" s="14"/>
      <c r="AN97" s="14"/>
      <c r="AO97" s="14"/>
      <c r="AP97" s="9"/>
      <c r="AQ97" s="9"/>
      <c r="AR97" s="14"/>
      <c r="AS97" s="9"/>
      <c r="AT97" s="118"/>
      <c r="AU97" s="27"/>
      <c r="AV97" s="27"/>
      <c r="AW97" s="231"/>
      <c r="AX97" s="231"/>
      <c r="AY97" s="265"/>
      <c r="AZ97" s="283">
        <v>0.0015</v>
      </c>
      <c r="BA97" s="442"/>
      <c r="BB97" s="443"/>
      <c r="BE97" s="21"/>
      <c r="BF97" s="21"/>
      <c r="BG97" s="1"/>
      <c r="BH97" s="1"/>
      <c r="BI97" s="1"/>
    </row>
    <row r="98" spans="1:61" ht="13.2">
      <c r="A98" s="432"/>
      <c r="B98" s="341"/>
      <c r="C98" s="439" t="s">
        <v>78</v>
      </c>
      <c r="D98" s="439"/>
      <c r="E98" s="347" t="s">
        <v>7</v>
      </c>
      <c r="F98" s="347"/>
      <c r="G98" s="2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224"/>
      <c r="AG98" s="224"/>
      <c r="AH98" s="9"/>
      <c r="AI98" s="9"/>
      <c r="AJ98" s="9"/>
      <c r="AK98" s="9"/>
      <c r="AL98" s="14"/>
      <c r="AM98" s="14"/>
      <c r="AN98" s="14"/>
      <c r="AO98" s="14"/>
      <c r="AP98" s="9"/>
      <c r="AQ98" s="9"/>
      <c r="AR98" s="14"/>
      <c r="AS98" s="9"/>
      <c r="AT98" s="118"/>
      <c r="AU98" s="27"/>
      <c r="AV98" s="27"/>
      <c r="AW98" s="231"/>
      <c r="AX98" s="231"/>
      <c r="AY98" s="265"/>
      <c r="AZ98" s="283">
        <v>0.0025</v>
      </c>
      <c r="BA98" s="442"/>
      <c r="BB98" s="443"/>
      <c r="BE98" s="21"/>
      <c r="BF98" s="21"/>
      <c r="BG98" s="1"/>
      <c r="BH98" s="1"/>
      <c r="BI98" s="1"/>
    </row>
    <row r="99" spans="1:61" ht="13.2">
      <c r="A99" s="432"/>
      <c r="B99" s="341"/>
      <c r="C99" s="440"/>
      <c r="D99" s="440"/>
      <c r="E99" s="347" t="s">
        <v>73</v>
      </c>
      <c r="F99" s="347"/>
      <c r="G99" s="2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224"/>
      <c r="AG99" s="224"/>
      <c r="AH99" s="9"/>
      <c r="AI99" s="9"/>
      <c r="AJ99" s="9"/>
      <c r="AK99" s="9"/>
      <c r="AL99" s="14"/>
      <c r="AM99" s="14"/>
      <c r="AN99" s="14"/>
      <c r="AO99" s="14"/>
      <c r="AP99" s="9"/>
      <c r="AQ99" s="9"/>
      <c r="AR99" s="14"/>
      <c r="AS99" s="9"/>
      <c r="AT99" s="118"/>
      <c r="AU99" s="27"/>
      <c r="AV99" s="27"/>
      <c r="AW99" s="231"/>
      <c r="AX99" s="231"/>
      <c r="AY99" s="265"/>
      <c r="AZ99" s="283">
        <v>0.001</v>
      </c>
      <c r="BA99" s="442"/>
      <c r="BB99" s="443"/>
      <c r="BE99" s="21"/>
      <c r="BF99" s="21"/>
      <c r="BG99" s="1"/>
      <c r="BH99" s="1"/>
      <c r="BI99" s="1"/>
    </row>
    <row r="100" spans="1:61" ht="13.2">
      <c r="A100" s="432"/>
      <c r="B100" s="341"/>
      <c r="C100" s="439" t="s">
        <v>38</v>
      </c>
      <c r="D100" s="439"/>
      <c r="E100" s="343" t="s">
        <v>7</v>
      </c>
      <c r="F100" s="344"/>
      <c r="G100" s="2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224"/>
      <c r="AG100" s="224"/>
      <c r="AH100" s="9"/>
      <c r="AI100" s="9"/>
      <c r="AJ100" s="9"/>
      <c r="AK100" s="9"/>
      <c r="AL100" s="14"/>
      <c r="AM100" s="14"/>
      <c r="AN100" s="14"/>
      <c r="AO100" s="14"/>
      <c r="AP100" s="9"/>
      <c r="AQ100" s="9"/>
      <c r="AR100" s="14"/>
      <c r="AS100" s="9"/>
      <c r="AT100" s="118"/>
      <c r="AU100" s="27"/>
      <c r="AV100" s="27"/>
      <c r="AW100" s="231"/>
      <c r="AX100" s="231"/>
      <c r="AY100" s="265"/>
      <c r="AZ100" s="283">
        <v>0.004</v>
      </c>
      <c r="BA100" s="442"/>
      <c r="BB100" s="443"/>
      <c r="BE100" s="21"/>
      <c r="BF100" s="21"/>
      <c r="BG100" s="1"/>
      <c r="BH100" s="1"/>
      <c r="BI100" s="1"/>
    </row>
    <row r="101" spans="1:61" ht="13.2">
      <c r="A101" s="432"/>
      <c r="B101" s="341"/>
      <c r="C101" s="440"/>
      <c r="D101" s="440"/>
      <c r="E101" s="347" t="s">
        <v>10</v>
      </c>
      <c r="F101" s="347"/>
      <c r="G101" s="2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224"/>
      <c r="AG101" s="224"/>
      <c r="AH101" s="9"/>
      <c r="AI101" s="9"/>
      <c r="AJ101" s="9"/>
      <c r="AK101" s="9"/>
      <c r="AL101" s="14"/>
      <c r="AM101" s="14"/>
      <c r="AN101" s="14"/>
      <c r="AO101" s="14"/>
      <c r="AP101" s="9"/>
      <c r="AQ101" s="9"/>
      <c r="AR101" s="14"/>
      <c r="AS101" s="9"/>
      <c r="AT101" s="118"/>
      <c r="AU101" s="27"/>
      <c r="AV101" s="27"/>
      <c r="AW101" s="231"/>
      <c r="AX101" s="231"/>
      <c r="AY101" s="265"/>
      <c r="AZ101" s="283">
        <v>0.0015</v>
      </c>
      <c r="BA101" s="442"/>
      <c r="BB101" s="443"/>
      <c r="BE101" s="21"/>
      <c r="BF101" s="21"/>
      <c r="BG101" s="1"/>
      <c r="BH101" s="1"/>
      <c r="BI101" s="1"/>
    </row>
    <row r="102" spans="1:61" ht="13.2">
      <c r="A102" s="432"/>
      <c r="B102" s="341"/>
      <c r="C102" s="439" t="s">
        <v>31</v>
      </c>
      <c r="D102" s="439"/>
      <c r="E102" s="343" t="s">
        <v>7</v>
      </c>
      <c r="F102" s="344"/>
      <c r="G102" s="2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224"/>
      <c r="AG102" s="224"/>
      <c r="AH102" s="9"/>
      <c r="AI102" s="9"/>
      <c r="AJ102" s="9"/>
      <c r="AK102" s="9"/>
      <c r="AL102" s="14"/>
      <c r="AM102" s="14"/>
      <c r="AN102" s="14"/>
      <c r="AO102" s="14"/>
      <c r="AP102" s="9"/>
      <c r="AQ102" s="9"/>
      <c r="AR102" s="14"/>
      <c r="AS102" s="9"/>
      <c r="AT102" s="118"/>
      <c r="AU102" s="27"/>
      <c r="AV102" s="27"/>
      <c r="AW102" s="231"/>
      <c r="AX102" s="231"/>
      <c r="AY102" s="265"/>
      <c r="AZ102" s="283">
        <v>0.01</v>
      </c>
      <c r="BA102" s="442"/>
      <c r="BB102" s="443"/>
      <c r="BE102" s="21"/>
      <c r="BF102" s="21"/>
      <c r="BG102" s="1"/>
      <c r="BH102" s="1"/>
      <c r="BI102" s="1"/>
    </row>
    <row r="103" spans="1:61" ht="13.2">
      <c r="A103" s="432"/>
      <c r="B103" s="341"/>
      <c r="C103" s="440"/>
      <c r="D103" s="440"/>
      <c r="E103" s="347" t="s">
        <v>72</v>
      </c>
      <c r="F103" s="347"/>
      <c r="G103" s="2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224"/>
      <c r="AG103" s="224"/>
      <c r="AH103" s="9"/>
      <c r="AI103" s="9"/>
      <c r="AJ103" s="9"/>
      <c r="AK103" s="9"/>
      <c r="AL103" s="14"/>
      <c r="AM103" s="14"/>
      <c r="AN103" s="14"/>
      <c r="AO103" s="14"/>
      <c r="AP103" s="9"/>
      <c r="AQ103" s="9"/>
      <c r="AR103" s="14"/>
      <c r="AS103" s="9"/>
      <c r="AT103" s="118"/>
      <c r="AU103" s="27"/>
      <c r="AV103" s="27"/>
      <c r="AW103" s="231"/>
      <c r="AX103" s="231"/>
      <c r="AY103" s="265"/>
      <c r="AZ103" s="283">
        <v>0.003</v>
      </c>
      <c r="BA103" s="442"/>
      <c r="BB103" s="443"/>
      <c r="BE103" s="21"/>
      <c r="BF103" s="21"/>
      <c r="BG103" s="1"/>
      <c r="BH103" s="1"/>
      <c r="BI103" s="1"/>
    </row>
    <row r="104" spans="1:61" ht="13.2">
      <c r="A104" s="432"/>
      <c r="B104" s="341"/>
      <c r="C104" s="439" t="s">
        <v>32</v>
      </c>
      <c r="D104" s="439"/>
      <c r="E104" s="343" t="s">
        <v>7</v>
      </c>
      <c r="F104" s="344"/>
      <c r="G104" s="2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224"/>
      <c r="AG104" s="224"/>
      <c r="AH104" s="9"/>
      <c r="AI104" s="9"/>
      <c r="AJ104" s="9"/>
      <c r="AK104" s="9"/>
      <c r="AL104" s="14"/>
      <c r="AM104" s="14"/>
      <c r="AN104" s="14"/>
      <c r="AO104" s="14"/>
      <c r="AP104" s="9"/>
      <c r="AQ104" s="9"/>
      <c r="AR104" s="14"/>
      <c r="AS104" s="9"/>
      <c r="AT104" s="118"/>
      <c r="AU104" s="27"/>
      <c r="AV104" s="27"/>
      <c r="AW104" s="231"/>
      <c r="AX104" s="231"/>
      <c r="AY104" s="265"/>
      <c r="AZ104" s="283">
        <v>0.0075</v>
      </c>
      <c r="BA104" s="442"/>
      <c r="BB104" s="443"/>
      <c r="BE104" s="21"/>
      <c r="BF104" s="21"/>
      <c r="BG104" s="1"/>
      <c r="BH104" s="1"/>
      <c r="BI104" s="1"/>
    </row>
    <row r="105" spans="1:61" ht="13.2">
      <c r="A105" s="432"/>
      <c r="B105" s="341"/>
      <c r="C105" s="440"/>
      <c r="D105" s="440"/>
      <c r="E105" s="347" t="s">
        <v>72</v>
      </c>
      <c r="F105" s="347"/>
      <c r="G105" s="2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224"/>
      <c r="AG105" s="224"/>
      <c r="AH105" s="9"/>
      <c r="AI105" s="9"/>
      <c r="AJ105" s="9"/>
      <c r="AK105" s="9"/>
      <c r="AL105" s="14"/>
      <c r="AM105" s="14"/>
      <c r="AN105" s="14"/>
      <c r="AO105" s="14"/>
      <c r="AP105" s="9"/>
      <c r="AQ105" s="9"/>
      <c r="AR105" s="14"/>
      <c r="AS105" s="9"/>
      <c r="AT105" s="118"/>
      <c r="AU105" s="27"/>
      <c r="AV105" s="27"/>
      <c r="AW105" s="231"/>
      <c r="AX105" s="231"/>
      <c r="AY105" s="265"/>
      <c r="AZ105" s="283">
        <v>0.002</v>
      </c>
      <c r="BA105" s="442"/>
      <c r="BB105" s="443"/>
      <c r="BE105" s="21"/>
      <c r="BF105" s="21"/>
      <c r="BG105" s="1"/>
      <c r="BH105" s="1"/>
      <c r="BI105" s="1"/>
    </row>
    <row r="106" spans="1:61" ht="13.2">
      <c r="A106" s="432"/>
      <c r="B106" s="341"/>
      <c r="C106" s="349" t="s">
        <v>47</v>
      </c>
      <c r="D106" s="451" t="s">
        <v>39</v>
      </c>
      <c r="E106" s="343" t="s">
        <v>7</v>
      </c>
      <c r="F106" s="344"/>
      <c r="G106" s="2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224"/>
      <c r="AG106" s="224"/>
      <c r="AH106" s="9"/>
      <c r="AI106" s="9"/>
      <c r="AJ106" s="9"/>
      <c r="AK106" s="9"/>
      <c r="AL106" s="14"/>
      <c r="AM106" s="14"/>
      <c r="AN106" s="14"/>
      <c r="AO106" s="14"/>
      <c r="AP106" s="9"/>
      <c r="AQ106" s="9"/>
      <c r="AR106" s="14"/>
      <c r="AS106" s="9"/>
      <c r="AT106" s="118"/>
      <c r="AU106" s="27"/>
      <c r="AV106" s="27"/>
      <c r="AW106" s="231"/>
      <c r="AX106" s="231"/>
      <c r="AY106" s="265"/>
      <c r="AZ106" s="283">
        <v>0.00062</v>
      </c>
      <c r="BA106" s="442"/>
      <c r="BB106" s="443"/>
      <c r="BE106" s="21"/>
      <c r="BF106" s="21"/>
      <c r="BG106" s="1"/>
      <c r="BH106" s="1"/>
      <c r="BI106" s="1"/>
    </row>
    <row r="107" spans="1:61" ht="12.75" customHeight="1">
      <c r="A107" s="432"/>
      <c r="B107" s="341"/>
      <c r="C107" s="349"/>
      <c r="D107" s="451"/>
      <c r="E107" s="347" t="s">
        <v>72</v>
      </c>
      <c r="F107" s="347"/>
      <c r="G107" s="2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224"/>
      <c r="AG107" s="224"/>
      <c r="AH107" s="9"/>
      <c r="AI107" s="9"/>
      <c r="AJ107" s="9"/>
      <c r="AK107" s="9"/>
      <c r="AL107" s="14"/>
      <c r="AM107" s="14"/>
      <c r="AN107" s="14"/>
      <c r="AO107" s="14"/>
      <c r="AP107" s="9"/>
      <c r="AQ107" s="9"/>
      <c r="AR107" s="14"/>
      <c r="AS107" s="9"/>
      <c r="AT107" s="118"/>
      <c r="AU107" s="27"/>
      <c r="AV107" s="27"/>
      <c r="AW107" s="231"/>
      <c r="AX107" s="231"/>
      <c r="AY107" s="265"/>
      <c r="AZ107" s="283">
        <v>0.0004</v>
      </c>
      <c r="BA107" s="442"/>
      <c r="BB107" s="443"/>
      <c r="BE107" s="21"/>
      <c r="BF107" s="21"/>
      <c r="BG107" s="1"/>
      <c r="BH107" s="1"/>
      <c r="BI107" s="1"/>
    </row>
    <row r="108" spans="1:61" ht="13.2">
      <c r="A108" s="432"/>
      <c r="B108" s="341"/>
      <c r="C108" s="349"/>
      <c r="D108" s="350" t="s">
        <v>117</v>
      </c>
      <c r="E108" s="343" t="s">
        <v>7</v>
      </c>
      <c r="F108" s="344"/>
      <c r="G108" s="2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224"/>
      <c r="AG108" s="224"/>
      <c r="AH108" s="9"/>
      <c r="AI108" s="9"/>
      <c r="AJ108" s="9"/>
      <c r="AK108" s="9"/>
      <c r="AL108" s="14"/>
      <c r="AM108" s="14"/>
      <c r="AN108" s="14"/>
      <c r="AO108" s="14"/>
      <c r="AP108" s="9"/>
      <c r="AQ108" s="9"/>
      <c r="AR108" s="14"/>
      <c r="AS108" s="9"/>
      <c r="AT108" s="118"/>
      <c r="AU108" s="27"/>
      <c r="AV108" s="27"/>
      <c r="AW108" s="231"/>
      <c r="AX108" s="231"/>
      <c r="AY108" s="265"/>
      <c r="AZ108" s="283">
        <v>0.005</v>
      </c>
      <c r="BA108" s="442"/>
      <c r="BB108" s="443"/>
      <c r="BE108" s="21"/>
      <c r="BF108" s="21"/>
      <c r="BG108" s="1"/>
      <c r="BH108" s="1"/>
      <c r="BI108" s="1"/>
    </row>
    <row r="109" spans="1:61" ht="13.2">
      <c r="A109" s="432"/>
      <c r="B109" s="341"/>
      <c r="C109" s="330"/>
      <c r="D109" s="351"/>
      <c r="E109" s="347" t="s">
        <v>72</v>
      </c>
      <c r="F109" s="347"/>
      <c r="G109" s="2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224"/>
      <c r="AG109" s="224"/>
      <c r="AH109" s="9"/>
      <c r="AI109" s="9"/>
      <c r="AJ109" s="9"/>
      <c r="AK109" s="9"/>
      <c r="AL109" s="14"/>
      <c r="AM109" s="14"/>
      <c r="AN109" s="14"/>
      <c r="AO109" s="14"/>
      <c r="AP109" s="9"/>
      <c r="AQ109" s="9"/>
      <c r="AR109" s="14"/>
      <c r="AS109" s="9"/>
      <c r="AT109" s="118"/>
      <c r="AU109" s="27"/>
      <c r="AV109" s="27"/>
      <c r="AW109" s="231"/>
      <c r="AX109" s="231"/>
      <c r="AY109" s="265"/>
      <c r="AZ109" s="283">
        <v>0.002</v>
      </c>
      <c r="BA109" s="442"/>
      <c r="BB109" s="443"/>
      <c r="BE109" s="21"/>
      <c r="BF109" s="21"/>
      <c r="BG109" s="1"/>
      <c r="BH109" s="1"/>
      <c r="BI109" s="1"/>
    </row>
    <row r="110" spans="1:61" ht="27" customHeight="1">
      <c r="A110" s="432"/>
      <c r="B110" s="341"/>
      <c r="C110" s="446" t="s">
        <v>40</v>
      </c>
      <c r="D110" s="446"/>
      <c r="E110" s="437" t="s">
        <v>74</v>
      </c>
      <c r="F110" s="437"/>
      <c r="G110" s="2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224"/>
      <c r="AG110" s="224"/>
      <c r="AH110" s="9"/>
      <c r="AI110" s="9"/>
      <c r="AJ110" s="9"/>
      <c r="AK110" s="9"/>
      <c r="AL110" s="14"/>
      <c r="AM110" s="14"/>
      <c r="AN110" s="14"/>
      <c r="AO110" s="14"/>
      <c r="AP110" s="9"/>
      <c r="AQ110" s="9"/>
      <c r="AR110" s="14"/>
      <c r="AS110" s="9"/>
      <c r="AT110" s="118"/>
      <c r="AU110" s="27"/>
      <c r="AV110" s="27"/>
      <c r="AW110" s="231"/>
      <c r="AX110" s="231"/>
      <c r="AY110" s="265"/>
      <c r="AZ110" s="283">
        <v>0.005</v>
      </c>
      <c r="BA110" s="442"/>
      <c r="BB110" s="443"/>
      <c r="BE110" s="21"/>
      <c r="BF110" s="21"/>
      <c r="BG110" s="1"/>
      <c r="BH110" s="1"/>
      <c r="BI110" s="1"/>
    </row>
    <row r="111" spans="1:61" ht="13.2">
      <c r="A111" s="433"/>
      <c r="B111" s="193"/>
      <c r="C111" s="155"/>
      <c r="D111" s="155"/>
      <c r="E111" s="345" t="s">
        <v>35</v>
      </c>
      <c r="F111" s="346"/>
      <c r="G111" s="225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9"/>
      <c r="AG111" s="99"/>
      <c r="AH111" s="91"/>
      <c r="AI111" s="91"/>
      <c r="AJ111" s="91"/>
      <c r="AK111" s="91"/>
      <c r="AL111" s="91"/>
      <c r="AM111" s="91"/>
      <c r="AN111" s="91"/>
      <c r="AO111" s="91"/>
      <c r="AP111" s="211"/>
      <c r="AQ111" s="100"/>
      <c r="AR111" s="91"/>
      <c r="AS111" s="211"/>
      <c r="AT111" s="121"/>
      <c r="AU111" s="225"/>
      <c r="AV111" s="225"/>
      <c r="AW111" s="179"/>
      <c r="AX111" s="179"/>
      <c r="AY111" s="266"/>
      <c r="AZ111" s="283"/>
      <c r="BA111" s="444"/>
      <c r="BB111" s="445"/>
      <c r="BC111" s="176"/>
      <c r="BE111" s="21"/>
      <c r="BF111" s="21"/>
      <c r="BG111" s="1"/>
      <c r="BH111" s="1"/>
      <c r="BI111" s="1"/>
    </row>
    <row r="112" spans="1:61" ht="12.75" customHeight="1">
      <c r="A112" s="333" t="s">
        <v>124</v>
      </c>
      <c r="B112" s="340" t="s">
        <v>79</v>
      </c>
      <c r="C112" s="331" t="s">
        <v>53</v>
      </c>
      <c r="D112" s="332"/>
      <c r="E112" s="332"/>
      <c r="F112" s="332"/>
      <c r="G112" s="108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157"/>
      <c r="AG112" s="157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9"/>
      <c r="AU112" s="273"/>
      <c r="AV112" s="272"/>
      <c r="AW112" s="325"/>
      <c r="AX112" s="322"/>
      <c r="AY112" s="227"/>
      <c r="AZ112" s="284">
        <v>0.0025</v>
      </c>
      <c r="BA112" s="374">
        <v>0.02</v>
      </c>
      <c r="BB112" s="441"/>
      <c r="BC112" s="176"/>
      <c r="BE112" s="21"/>
      <c r="BF112" s="21"/>
      <c r="BG112" s="1"/>
      <c r="BH112" s="1"/>
      <c r="BI112" s="1"/>
    </row>
    <row r="113" spans="1:61" ht="66.75" customHeight="1">
      <c r="A113" s="333"/>
      <c r="B113" s="341"/>
      <c r="C113" s="244"/>
      <c r="D113" s="244"/>
      <c r="E113" s="438" t="s">
        <v>80</v>
      </c>
      <c r="F113" s="438"/>
      <c r="G113" s="196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8"/>
      <c r="AG113" s="198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201"/>
      <c r="AR113" s="201"/>
      <c r="AS113" s="201"/>
      <c r="AT113" s="199"/>
      <c r="AU113" s="201"/>
      <c r="AV113" s="274"/>
      <c r="AW113" s="326"/>
      <c r="AX113" s="323"/>
      <c r="AY113" s="267"/>
      <c r="AZ113" s="283">
        <v>0.0175</v>
      </c>
      <c r="BA113" s="442"/>
      <c r="BB113" s="443"/>
      <c r="BE113" s="21"/>
      <c r="BF113" s="21"/>
      <c r="BG113" s="1"/>
      <c r="BH113" s="1"/>
      <c r="BI113" s="1"/>
    </row>
    <row r="114" spans="1:61" ht="14.25" customHeight="1">
      <c r="A114" s="333"/>
      <c r="B114" s="342"/>
      <c r="C114" s="59"/>
      <c r="D114" s="59"/>
      <c r="E114" s="334" t="s">
        <v>35</v>
      </c>
      <c r="F114" s="335"/>
      <c r="G114" s="90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2"/>
      <c r="AG114" s="92"/>
      <c r="AH114" s="93"/>
      <c r="AI114" s="93"/>
      <c r="AJ114" s="93"/>
      <c r="AK114" s="93"/>
      <c r="AL114" s="93"/>
      <c r="AM114" s="93"/>
      <c r="AN114" s="93"/>
      <c r="AO114" s="91"/>
      <c r="AP114" s="91"/>
      <c r="AQ114" s="93"/>
      <c r="AR114" s="93"/>
      <c r="AS114" s="93"/>
      <c r="AT114" s="121"/>
      <c r="AU114" s="202"/>
      <c r="AV114" s="275"/>
      <c r="AW114" s="324"/>
      <c r="AX114" s="202"/>
      <c r="AY114" s="226"/>
      <c r="AZ114" s="285"/>
      <c r="BA114" s="444"/>
      <c r="BB114" s="445"/>
      <c r="BC114" s="185"/>
      <c r="BE114" s="21"/>
      <c r="BF114" s="21"/>
      <c r="BG114" s="1"/>
      <c r="BH114" s="1"/>
      <c r="BI114" s="1"/>
    </row>
    <row r="115" spans="1:61" ht="13.2">
      <c r="A115" s="205"/>
      <c r="B115" s="423" t="s">
        <v>4</v>
      </c>
      <c r="C115" s="424"/>
      <c r="D115" s="424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  <c r="AT115" s="425"/>
      <c r="AU115" s="425"/>
      <c r="AV115" s="425"/>
      <c r="AW115" s="425"/>
      <c r="AX115" s="425"/>
      <c r="AY115" s="425"/>
      <c r="AZ115" s="425"/>
      <c r="BA115" s="409">
        <f>SUM(BA10:BB114)</f>
        <v>1</v>
      </c>
      <c r="BB115" s="410"/>
      <c r="BE115" s="21"/>
      <c r="BF115" s="21"/>
      <c r="BG115" s="1"/>
      <c r="BH115" s="1"/>
      <c r="BI115" s="1"/>
    </row>
    <row r="116" spans="2:61" ht="13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238"/>
      <c r="BA116" s="1"/>
      <c r="BB116" s="153"/>
      <c r="BC116" s="1"/>
      <c r="BD116" s="1"/>
      <c r="BE116" s="18"/>
      <c r="BF116" s="18"/>
      <c r="BG116" s="1"/>
      <c r="BH116" s="1"/>
      <c r="BI116" s="1"/>
    </row>
    <row r="117" spans="2:61" ht="13.2">
      <c r="B117" s="1" t="s">
        <v>131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238"/>
      <c r="BA117" s="1"/>
      <c r="BB117" s="153"/>
      <c r="BC117" s="1"/>
      <c r="BD117" s="1"/>
      <c r="BE117" s="18"/>
      <c r="BF117" s="18"/>
      <c r="BG117" s="1"/>
      <c r="BH117" s="1"/>
      <c r="BI117" s="1"/>
    </row>
    <row r="118" spans="2:61" ht="13.2">
      <c r="B118" s="327" t="s">
        <v>127</v>
      </c>
      <c r="C118" s="327"/>
      <c r="D118" s="327"/>
      <c r="E118" s="327"/>
      <c r="F118" s="32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238"/>
      <c r="BA118" s="1"/>
      <c r="BB118" s="153"/>
      <c r="BC118" s="1"/>
      <c r="BD118" s="1"/>
      <c r="BE118" s="18"/>
      <c r="BF118" s="18"/>
      <c r="BG118" s="1"/>
      <c r="BH118" s="1"/>
      <c r="BI118" s="1"/>
    </row>
    <row r="119" spans="2:61" ht="36.75" customHeight="1">
      <c r="B119" s="328" t="s">
        <v>132</v>
      </c>
      <c r="C119" s="328"/>
      <c r="D119" s="328"/>
      <c r="E119" s="328"/>
      <c r="F119" s="32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238"/>
      <c r="BA119" s="1"/>
      <c r="BB119" s="153"/>
      <c r="BC119" s="1"/>
      <c r="BD119" s="1"/>
      <c r="BE119" s="18"/>
      <c r="BF119" s="18"/>
      <c r="BG119" s="1"/>
      <c r="BH119" s="1"/>
      <c r="BI119" s="1"/>
    </row>
    <row r="120" spans="2:61" ht="26.25" customHeight="1">
      <c r="B120" s="328" t="s">
        <v>134</v>
      </c>
      <c r="C120" s="328"/>
      <c r="D120" s="328"/>
      <c r="E120" s="328"/>
      <c r="F120" s="32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238"/>
      <c r="BA120" s="1"/>
      <c r="BB120" s="153"/>
      <c r="BC120" s="1"/>
      <c r="BD120" s="1"/>
      <c r="BE120" s="18"/>
      <c r="BF120" s="18"/>
      <c r="BG120" s="1"/>
      <c r="BH120" s="1"/>
      <c r="BI120" s="1"/>
    </row>
    <row r="121" spans="2:61" ht="13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238"/>
      <c r="BA121" s="1"/>
      <c r="BB121" s="153"/>
      <c r="BC121" s="1"/>
      <c r="BD121" s="1"/>
      <c r="BE121" s="18"/>
      <c r="BF121" s="18"/>
      <c r="BG121" s="1"/>
      <c r="BH121" s="1"/>
      <c r="BI121" s="1"/>
    </row>
    <row r="122" spans="2:61" ht="13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238"/>
      <c r="BA122" s="1"/>
      <c r="BB122" s="153"/>
      <c r="BC122" s="1"/>
      <c r="BD122" s="1"/>
      <c r="BE122" s="18"/>
      <c r="BF122" s="18"/>
      <c r="BG122" s="1"/>
      <c r="BH122" s="1"/>
      <c r="BI122" s="1"/>
    </row>
    <row r="123" spans="2:61" ht="13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238"/>
      <c r="BA123" s="1"/>
      <c r="BB123" s="153"/>
      <c r="BC123" s="1"/>
      <c r="BD123" s="1"/>
      <c r="BE123" s="18"/>
      <c r="BF123" s="18"/>
      <c r="BG123" s="1"/>
      <c r="BH123" s="1"/>
      <c r="BI123" s="1"/>
    </row>
    <row r="124" spans="2:61" ht="13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238"/>
      <c r="BA124" s="1"/>
      <c r="BB124" s="153"/>
      <c r="BC124" s="1"/>
      <c r="BD124" s="1"/>
      <c r="BE124" s="18"/>
      <c r="BF124" s="18"/>
      <c r="BG124" s="1"/>
      <c r="BH124" s="1"/>
      <c r="BI124" s="1"/>
    </row>
    <row r="125" spans="2:61" ht="13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238"/>
      <c r="BA125" s="1"/>
      <c r="BB125" s="153"/>
      <c r="BC125" s="1"/>
      <c r="BD125" s="1"/>
      <c r="BE125" s="18"/>
      <c r="BF125" s="18"/>
      <c r="BG125" s="1"/>
      <c r="BH125" s="1"/>
      <c r="BI125" s="1"/>
    </row>
    <row r="126" spans="2:61" ht="13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238"/>
      <c r="BA126" s="1"/>
      <c r="BB126" s="153"/>
      <c r="BC126" s="1"/>
      <c r="BD126" s="1"/>
      <c r="BE126" s="18"/>
      <c r="BF126" s="18"/>
      <c r="BG126" s="1"/>
      <c r="BH126" s="1"/>
      <c r="BI126" s="1"/>
    </row>
    <row r="127" spans="2:61" ht="13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238"/>
      <c r="BA127" s="1"/>
      <c r="BB127" s="153"/>
      <c r="BC127" s="1"/>
      <c r="BD127" s="1"/>
      <c r="BE127" s="18"/>
      <c r="BF127" s="18"/>
      <c r="BG127" s="1"/>
      <c r="BH127" s="1"/>
      <c r="BI127" s="1"/>
    </row>
    <row r="128" spans="2:61" ht="13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238"/>
      <c r="BA128" s="1"/>
      <c r="BB128" s="153"/>
      <c r="BC128" s="1"/>
      <c r="BD128" s="1"/>
      <c r="BE128" s="18"/>
      <c r="BF128" s="18"/>
      <c r="BG128" s="1"/>
      <c r="BH128" s="1"/>
      <c r="BI128" s="1"/>
    </row>
    <row r="129" spans="2:61" ht="13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238"/>
      <c r="BA129" s="1"/>
      <c r="BB129" s="153"/>
      <c r="BC129" s="1"/>
      <c r="BD129" s="1"/>
      <c r="BE129" s="18"/>
      <c r="BF129" s="18"/>
      <c r="BG129" s="1"/>
      <c r="BH129" s="1"/>
      <c r="BI129" s="1"/>
    </row>
    <row r="130" spans="2:61" ht="13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238"/>
      <c r="BA130" s="1"/>
      <c r="BB130" s="153"/>
      <c r="BC130" s="1"/>
      <c r="BD130" s="1"/>
      <c r="BE130" s="18"/>
      <c r="BF130" s="18"/>
      <c r="BG130" s="1"/>
      <c r="BH130" s="1"/>
      <c r="BI130" s="1"/>
    </row>
    <row r="131" spans="2:61" ht="13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238"/>
      <c r="BA131" s="1"/>
      <c r="BB131" s="153"/>
      <c r="BC131" s="1"/>
      <c r="BD131" s="1"/>
      <c r="BE131" s="18"/>
      <c r="BF131" s="18"/>
      <c r="BG131" s="1"/>
      <c r="BH131" s="1"/>
      <c r="BI131" s="1"/>
    </row>
    <row r="132" spans="2:61" ht="13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238"/>
      <c r="BA132" s="1"/>
      <c r="BB132" s="153"/>
      <c r="BC132" s="1"/>
      <c r="BD132" s="1"/>
      <c r="BE132" s="18"/>
      <c r="BF132" s="18"/>
      <c r="BG132" s="1"/>
      <c r="BH132" s="1"/>
      <c r="BI132" s="1"/>
    </row>
    <row r="133" spans="2:61" ht="13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238"/>
      <c r="BA133" s="1"/>
      <c r="BB133" s="153"/>
      <c r="BC133" s="1"/>
      <c r="BD133" s="1"/>
      <c r="BE133" s="18"/>
      <c r="BF133" s="18"/>
      <c r="BG133" s="1"/>
      <c r="BH133" s="1"/>
      <c r="BI133" s="1"/>
    </row>
    <row r="134" spans="2:61" ht="13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238"/>
      <c r="BA134" s="1"/>
      <c r="BB134" s="153"/>
      <c r="BC134" s="1"/>
      <c r="BD134" s="1"/>
      <c r="BE134" s="18"/>
      <c r="BF134" s="18"/>
      <c r="BG134" s="1"/>
      <c r="BH134" s="1"/>
      <c r="BI134" s="1"/>
    </row>
    <row r="135" spans="2:61" ht="13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238"/>
      <c r="BA135" s="1"/>
      <c r="BB135" s="153"/>
      <c r="BC135" s="1"/>
      <c r="BD135" s="1"/>
      <c r="BE135" s="18"/>
      <c r="BF135" s="18"/>
      <c r="BG135" s="1"/>
      <c r="BH135" s="1"/>
      <c r="BI135" s="1"/>
    </row>
    <row r="136" spans="2:61" ht="13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238"/>
      <c r="BA136" s="1"/>
      <c r="BB136" s="153"/>
      <c r="BC136" s="1"/>
      <c r="BD136" s="1"/>
      <c r="BE136" s="18"/>
      <c r="BF136" s="18"/>
      <c r="BG136" s="1"/>
      <c r="BH136" s="1"/>
      <c r="BI136" s="1"/>
    </row>
    <row r="137" spans="2:61" ht="13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238"/>
      <c r="BA137" s="1"/>
      <c r="BB137" s="153"/>
      <c r="BC137" s="1"/>
      <c r="BD137" s="1"/>
      <c r="BE137" s="18"/>
      <c r="BF137" s="18"/>
      <c r="BG137" s="1"/>
      <c r="BH137" s="1"/>
      <c r="BI137" s="1"/>
    </row>
    <row r="138" spans="2:61" ht="13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238"/>
      <c r="BA138" s="1"/>
      <c r="BB138" s="153"/>
      <c r="BC138" s="1"/>
      <c r="BD138" s="1"/>
      <c r="BE138" s="18"/>
      <c r="BF138" s="18"/>
      <c r="BG138" s="1"/>
      <c r="BH138" s="1"/>
      <c r="BI138" s="1"/>
    </row>
    <row r="139" spans="2:61" ht="13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238"/>
      <c r="BA139" s="1"/>
      <c r="BB139" s="153"/>
      <c r="BC139" s="1"/>
      <c r="BD139" s="1"/>
      <c r="BE139" s="18"/>
      <c r="BF139" s="18"/>
      <c r="BG139" s="1"/>
      <c r="BH139" s="1"/>
      <c r="BI139" s="1"/>
    </row>
    <row r="140" spans="2:61" ht="13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238"/>
      <c r="BA140" s="1"/>
      <c r="BB140" s="153"/>
      <c r="BC140" s="1"/>
      <c r="BD140" s="1"/>
      <c r="BE140" s="18"/>
      <c r="BF140" s="18"/>
      <c r="BG140" s="1"/>
      <c r="BH140" s="1"/>
      <c r="BI140" s="1"/>
    </row>
    <row r="141" spans="2:61" ht="13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238"/>
      <c r="BA141" s="1"/>
      <c r="BB141" s="153"/>
      <c r="BC141" s="1"/>
      <c r="BD141" s="1"/>
      <c r="BE141" s="18"/>
      <c r="BF141" s="18"/>
      <c r="BG141" s="1"/>
      <c r="BH141" s="1"/>
      <c r="BI141" s="1"/>
    </row>
    <row r="142" spans="2:61" ht="13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238"/>
      <c r="BA142" s="1"/>
      <c r="BB142" s="153"/>
      <c r="BC142" s="1"/>
      <c r="BD142" s="1"/>
      <c r="BE142" s="18"/>
      <c r="BF142" s="18"/>
      <c r="BG142" s="1"/>
      <c r="BH142" s="1"/>
      <c r="BI142" s="1"/>
    </row>
    <row r="143" spans="2:61" ht="13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238"/>
      <c r="BA143" s="1"/>
      <c r="BB143" s="153"/>
      <c r="BC143" s="1"/>
      <c r="BD143" s="1"/>
      <c r="BE143" s="18"/>
      <c r="BF143" s="18"/>
      <c r="BG143" s="1"/>
      <c r="BH143" s="1"/>
      <c r="BI143" s="1"/>
    </row>
    <row r="144" spans="2:61" ht="13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238"/>
      <c r="BA144" s="1"/>
      <c r="BB144" s="153"/>
      <c r="BC144" s="1"/>
      <c r="BD144" s="1"/>
      <c r="BE144" s="18"/>
      <c r="BF144" s="18"/>
      <c r="BG144" s="1"/>
      <c r="BH144" s="1"/>
      <c r="BI144" s="1"/>
    </row>
    <row r="145" spans="2:61" ht="13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238"/>
      <c r="BA145" s="1"/>
      <c r="BB145" s="153"/>
      <c r="BC145" s="1"/>
      <c r="BD145" s="1"/>
      <c r="BE145" s="18"/>
      <c r="BF145" s="18"/>
      <c r="BG145" s="1"/>
      <c r="BH145" s="1"/>
      <c r="BI145" s="1"/>
    </row>
    <row r="146" spans="2:61" ht="13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238"/>
      <c r="BA146" s="1"/>
      <c r="BB146" s="153"/>
      <c r="BC146" s="1"/>
      <c r="BD146" s="1"/>
      <c r="BE146" s="18"/>
      <c r="BF146" s="18"/>
      <c r="BG146" s="1"/>
      <c r="BH146" s="1"/>
      <c r="BI146" s="1"/>
    </row>
    <row r="147" spans="2:61" ht="13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238"/>
      <c r="BA147" s="1"/>
      <c r="BB147" s="153"/>
      <c r="BC147" s="1"/>
      <c r="BD147" s="1"/>
      <c r="BE147" s="18"/>
      <c r="BF147" s="18"/>
      <c r="BG147" s="1"/>
      <c r="BH147" s="1"/>
      <c r="BI147" s="1"/>
    </row>
    <row r="148" spans="2:61" ht="13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238"/>
      <c r="BA148" s="1"/>
      <c r="BB148" s="153"/>
      <c r="BC148" s="1"/>
      <c r="BD148" s="1"/>
      <c r="BE148" s="18"/>
      <c r="BF148" s="18"/>
      <c r="BG148" s="1"/>
      <c r="BH148" s="1"/>
      <c r="BI148" s="1"/>
    </row>
    <row r="149" spans="2:61" ht="13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238"/>
      <c r="BA149" s="1"/>
      <c r="BB149" s="153"/>
      <c r="BC149" s="1"/>
      <c r="BD149" s="1"/>
      <c r="BE149" s="18"/>
      <c r="BF149" s="18"/>
      <c r="BG149" s="1"/>
      <c r="BH149" s="1"/>
      <c r="BI149" s="1"/>
    </row>
    <row r="150" spans="2:61" ht="13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238"/>
      <c r="BA150" s="1"/>
      <c r="BB150" s="153"/>
      <c r="BC150" s="1"/>
      <c r="BD150" s="1"/>
      <c r="BE150" s="18"/>
      <c r="BF150" s="18"/>
      <c r="BG150" s="1"/>
      <c r="BH150" s="1"/>
      <c r="BI150" s="1"/>
    </row>
    <row r="151" spans="2:61" ht="13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238"/>
      <c r="BA151" s="1"/>
      <c r="BB151" s="153"/>
      <c r="BC151" s="1"/>
      <c r="BD151" s="1"/>
      <c r="BE151" s="18"/>
      <c r="BF151" s="18"/>
      <c r="BG151" s="1"/>
      <c r="BH151" s="1"/>
      <c r="BI151" s="1"/>
    </row>
    <row r="152" spans="2:61" ht="13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238"/>
      <c r="BA152" s="1"/>
      <c r="BB152" s="153"/>
      <c r="BC152" s="1"/>
      <c r="BD152" s="1"/>
      <c r="BE152" s="18"/>
      <c r="BF152" s="18"/>
      <c r="BG152" s="1"/>
      <c r="BH152" s="1"/>
      <c r="BI152" s="1"/>
    </row>
    <row r="153" spans="2:61" ht="13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238"/>
      <c r="BA153" s="1"/>
      <c r="BB153" s="153"/>
      <c r="BC153" s="1"/>
      <c r="BD153" s="1"/>
      <c r="BE153" s="18"/>
      <c r="BF153" s="18"/>
      <c r="BG153" s="1"/>
      <c r="BH153" s="1"/>
      <c r="BI153" s="1"/>
    </row>
    <row r="154" spans="2:61" ht="13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238"/>
      <c r="BA154" s="1"/>
      <c r="BB154" s="153"/>
      <c r="BC154" s="1"/>
      <c r="BD154" s="1"/>
      <c r="BE154" s="18"/>
      <c r="BF154" s="18"/>
      <c r="BG154" s="1"/>
      <c r="BH154" s="1"/>
      <c r="BI154" s="1"/>
    </row>
    <row r="155" spans="2:61" ht="13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238"/>
      <c r="BA155" s="1"/>
      <c r="BB155" s="153"/>
      <c r="BC155" s="1"/>
      <c r="BD155" s="1"/>
      <c r="BE155" s="18"/>
      <c r="BF155" s="18"/>
      <c r="BG155" s="1"/>
      <c r="BH155" s="1"/>
      <c r="BI155" s="1"/>
    </row>
    <row r="156" spans="2:61" ht="13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238"/>
      <c r="BA156" s="1"/>
      <c r="BB156" s="153"/>
      <c r="BC156" s="1"/>
      <c r="BD156" s="1"/>
      <c r="BE156" s="18"/>
      <c r="BF156" s="18"/>
      <c r="BG156" s="1"/>
      <c r="BH156" s="1"/>
      <c r="BI156" s="1"/>
    </row>
    <row r="157" spans="2:61" ht="13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238"/>
      <c r="BA157" s="1"/>
      <c r="BB157" s="153"/>
      <c r="BC157" s="1"/>
      <c r="BD157" s="1"/>
      <c r="BE157" s="18"/>
      <c r="BF157" s="18"/>
      <c r="BG157" s="1"/>
      <c r="BH157" s="1"/>
      <c r="BI157" s="1"/>
    </row>
    <row r="158" spans="2:61" ht="13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238"/>
      <c r="BA158" s="1"/>
      <c r="BB158" s="153"/>
      <c r="BC158" s="1"/>
      <c r="BD158" s="1"/>
      <c r="BE158" s="18"/>
      <c r="BF158" s="18"/>
      <c r="BG158" s="1"/>
      <c r="BH158" s="1"/>
      <c r="BI158" s="1"/>
    </row>
    <row r="159" spans="2:61" ht="13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238"/>
      <c r="BA159" s="1"/>
      <c r="BB159" s="153"/>
      <c r="BC159" s="1"/>
      <c r="BD159" s="1"/>
      <c r="BE159" s="18"/>
      <c r="BF159" s="18"/>
      <c r="BG159" s="1"/>
      <c r="BH159" s="1"/>
      <c r="BI159" s="1"/>
    </row>
    <row r="160" spans="2:61" ht="13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238"/>
      <c r="BA160" s="1"/>
      <c r="BB160" s="153"/>
      <c r="BC160" s="1"/>
      <c r="BD160" s="1"/>
      <c r="BE160" s="18"/>
      <c r="BF160" s="18"/>
      <c r="BG160" s="1"/>
      <c r="BH160" s="1"/>
      <c r="BI160" s="1"/>
    </row>
    <row r="161" spans="2:61" ht="13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238"/>
      <c r="BA161" s="1"/>
      <c r="BB161" s="153"/>
      <c r="BC161" s="1"/>
      <c r="BD161" s="1"/>
      <c r="BE161" s="18"/>
      <c r="BF161" s="18"/>
      <c r="BG161" s="1"/>
      <c r="BH161" s="1"/>
      <c r="BI161" s="1"/>
    </row>
    <row r="162" spans="2:61" ht="13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238"/>
      <c r="BA162" s="1"/>
      <c r="BB162" s="153"/>
      <c r="BC162" s="1"/>
      <c r="BD162" s="1"/>
      <c r="BE162" s="18"/>
      <c r="BF162" s="18"/>
      <c r="BG162" s="1"/>
      <c r="BH162" s="1"/>
      <c r="BI162" s="1"/>
    </row>
    <row r="163" spans="2:61" ht="13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238"/>
      <c r="BA163" s="1"/>
      <c r="BB163" s="153"/>
      <c r="BC163" s="1"/>
      <c r="BD163" s="1"/>
      <c r="BE163" s="18"/>
      <c r="BF163" s="18"/>
      <c r="BG163" s="1"/>
      <c r="BH163" s="1"/>
      <c r="BI163" s="1"/>
    </row>
    <row r="164" spans="2:61" ht="13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238"/>
      <c r="BA164" s="1"/>
      <c r="BB164" s="153"/>
      <c r="BC164" s="1"/>
      <c r="BD164" s="1"/>
      <c r="BE164" s="18"/>
      <c r="BF164" s="18"/>
      <c r="BG164" s="1"/>
      <c r="BH164" s="1"/>
      <c r="BI164" s="1"/>
    </row>
    <row r="165" spans="2:61" ht="13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238"/>
      <c r="BA165" s="1"/>
      <c r="BB165" s="153"/>
      <c r="BC165" s="1"/>
      <c r="BD165" s="1"/>
      <c r="BE165" s="18"/>
      <c r="BF165" s="18"/>
      <c r="BG165" s="1"/>
      <c r="BH165" s="1"/>
      <c r="BI165" s="1"/>
    </row>
    <row r="166" spans="2:61" ht="13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238"/>
      <c r="BA166" s="1"/>
      <c r="BB166" s="153"/>
      <c r="BC166" s="1"/>
      <c r="BD166" s="1"/>
      <c r="BE166" s="18"/>
      <c r="BF166" s="18"/>
      <c r="BG166" s="1"/>
      <c r="BH166" s="1"/>
      <c r="BI166" s="1"/>
    </row>
    <row r="167" spans="2:61" ht="13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238"/>
      <c r="BA167" s="1"/>
      <c r="BB167" s="153"/>
      <c r="BC167" s="1"/>
      <c r="BD167" s="1"/>
      <c r="BE167" s="18"/>
      <c r="BF167" s="18"/>
      <c r="BG167" s="1"/>
      <c r="BH167" s="1"/>
      <c r="BI167" s="1"/>
    </row>
    <row r="168" spans="2:61" ht="13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238"/>
      <c r="BA168" s="1"/>
      <c r="BB168" s="153"/>
      <c r="BC168" s="1"/>
      <c r="BD168" s="1"/>
      <c r="BE168" s="18"/>
      <c r="BF168" s="18"/>
      <c r="BG168" s="1"/>
      <c r="BH168" s="1"/>
      <c r="BI168" s="1"/>
    </row>
    <row r="169" spans="2:61" ht="13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238"/>
      <c r="BA169" s="1"/>
      <c r="BB169" s="153"/>
      <c r="BC169" s="1"/>
      <c r="BD169" s="1"/>
      <c r="BE169" s="18"/>
      <c r="BF169" s="18"/>
      <c r="BG169" s="1"/>
      <c r="BH169" s="1"/>
      <c r="BI169" s="1"/>
    </row>
    <row r="170" spans="2:61" ht="13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238"/>
      <c r="BA170" s="1"/>
      <c r="BB170" s="153"/>
      <c r="BC170" s="1"/>
      <c r="BD170" s="1"/>
      <c r="BE170" s="18"/>
      <c r="BF170" s="18"/>
      <c r="BG170" s="1"/>
      <c r="BH170" s="1"/>
      <c r="BI170" s="1"/>
    </row>
    <row r="171" spans="2:61" ht="13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238"/>
      <c r="BA171" s="1"/>
      <c r="BB171" s="153"/>
      <c r="BC171" s="1"/>
      <c r="BD171" s="1"/>
      <c r="BE171" s="18"/>
      <c r="BF171" s="18"/>
      <c r="BG171" s="1"/>
      <c r="BH171" s="1"/>
      <c r="BI171" s="1"/>
    </row>
    <row r="172" spans="2:61" ht="13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238"/>
      <c r="BA172" s="1"/>
      <c r="BB172" s="153"/>
      <c r="BC172" s="1"/>
      <c r="BD172" s="1"/>
      <c r="BE172" s="18"/>
      <c r="BF172" s="18"/>
      <c r="BG172" s="1"/>
      <c r="BH172" s="1"/>
      <c r="BI172" s="1"/>
    </row>
    <row r="173" spans="2:61" ht="13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238"/>
      <c r="BA173" s="1"/>
      <c r="BB173" s="153"/>
      <c r="BC173" s="1"/>
      <c r="BD173" s="1"/>
      <c r="BE173" s="18"/>
      <c r="BF173" s="18"/>
      <c r="BG173" s="1"/>
      <c r="BH173" s="1"/>
      <c r="BI173" s="1"/>
    </row>
    <row r="174" spans="2:61" ht="13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238"/>
      <c r="BA174" s="1"/>
      <c r="BB174" s="153"/>
      <c r="BC174" s="1"/>
      <c r="BD174" s="1"/>
      <c r="BE174" s="18"/>
      <c r="BF174" s="18"/>
      <c r="BG174" s="1"/>
      <c r="BH174" s="1"/>
      <c r="BI174" s="1"/>
    </row>
    <row r="175" spans="2:61" ht="13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238"/>
      <c r="BA175" s="1"/>
      <c r="BB175" s="153"/>
      <c r="BC175" s="1"/>
      <c r="BD175" s="1"/>
      <c r="BE175" s="18"/>
      <c r="BF175" s="18"/>
      <c r="BG175" s="1"/>
      <c r="BH175" s="1"/>
      <c r="BI175" s="1"/>
    </row>
    <row r="176" spans="2:61" ht="13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238"/>
      <c r="BA176" s="1"/>
      <c r="BB176" s="153"/>
      <c r="BC176" s="1"/>
      <c r="BD176" s="1"/>
      <c r="BE176" s="18"/>
      <c r="BF176" s="18"/>
      <c r="BG176" s="1"/>
      <c r="BH176" s="1"/>
      <c r="BI176" s="1"/>
    </row>
    <row r="177" spans="2:61" ht="13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238"/>
      <c r="BA177" s="1"/>
      <c r="BB177" s="153"/>
      <c r="BC177" s="1"/>
      <c r="BD177" s="1"/>
      <c r="BE177" s="18"/>
      <c r="BF177" s="18"/>
      <c r="BG177" s="1"/>
      <c r="BH177" s="1"/>
      <c r="BI177" s="1"/>
    </row>
    <row r="178" spans="2:61" ht="13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238"/>
      <c r="BA178" s="1"/>
      <c r="BB178" s="153"/>
      <c r="BC178" s="1"/>
      <c r="BD178" s="1"/>
      <c r="BE178" s="18"/>
      <c r="BF178" s="18"/>
      <c r="BG178" s="1"/>
      <c r="BH178" s="1"/>
      <c r="BI178" s="1"/>
    </row>
    <row r="179" spans="2:61" ht="13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238"/>
      <c r="BA179" s="1"/>
      <c r="BB179" s="153"/>
      <c r="BC179" s="1"/>
      <c r="BD179" s="1"/>
      <c r="BE179" s="18"/>
      <c r="BF179" s="18"/>
      <c r="BG179" s="1"/>
      <c r="BH179" s="1"/>
      <c r="BI179" s="1"/>
    </row>
    <row r="180" spans="2:61" ht="13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238"/>
      <c r="BA180" s="1"/>
      <c r="BB180" s="153"/>
      <c r="BC180" s="1"/>
      <c r="BD180" s="1"/>
      <c r="BE180" s="18"/>
      <c r="BF180" s="18"/>
      <c r="BG180" s="1"/>
      <c r="BH180" s="1"/>
      <c r="BI180" s="1"/>
    </row>
    <row r="181" spans="2:61" ht="13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238"/>
      <c r="BA181" s="1"/>
      <c r="BB181" s="153"/>
      <c r="BC181" s="1"/>
      <c r="BD181" s="1"/>
      <c r="BE181" s="18"/>
      <c r="BF181" s="18"/>
      <c r="BG181" s="1"/>
      <c r="BH181" s="1"/>
      <c r="BI181" s="1"/>
    </row>
    <row r="182" spans="2:61" ht="13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238"/>
      <c r="BA182" s="1"/>
      <c r="BB182" s="153"/>
      <c r="BC182" s="1"/>
      <c r="BD182" s="1"/>
      <c r="BE182" s="18"/>
      <c r="BF182" s="18"/>
      <c r="BG182" s="1"/>
      <c r="BH182" s="1"/>
      <c r="BI182" s="1"/>
    </row>
    <row r="183" spans="2:61" ht="13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238"/>
      <c r="BA183" s="1"/>
      <c r="BB183" s="153"/>
      <c r="BC183" s="1"/>
      <c r="BD183" s="1"/>
      <c r="BE183" s="18"/>
      <c r="BF183" s="18"/>
      <c r="BG183" s="1"/>
      <c r="BH183" s="1"/>
      <c r="BI183" s="1"/>
    </row>
    <row r="184" spans="2:61" ht="13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238"/>
      <c r="BA184" s="1"/>
      <c r="BB184" s="153"/>
      <c r="BC184" s="1"/>
      <c r="BD184" s="1"/>
      <c r="BE184" s="18"/>
      <c r="BF184" s="18"/>
      <c r="BG184" s="1"/>
      <c r="BH184" s="1"/>
      <c r="BI184" s="1"/>
    </row>
    <row r="185" spans="2:61" ht="13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238"/>
      <c r="BA185" s="1"/>
      <c r="BB185" s="153"/>
      <c r="BC185" s="1"/>
      <c r="BD185" s="1"/>
      <c r="BE185" s="18"/>
      <c r="BF185" s="18"/>
      <c r="BG185" s="1"/>
      <c r="BH185" s="1"/>
      <c r="BI185" s="1"/>
    </row>
    <row r="186" spans="2:61" ht="13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238"/>
      <c r="BA186" s="1"/>
      <c r="BB186" s="153"/>
      <c r="BC186" s="1"/>
      <c r="BD186" s="1"/>
      <c r="BE186" s="18"/>
      <c r="BF186" s="18"/>
      <c r="BG186" s="1"/>
      <c r="BH186" s="1"/>
      <c r="BI186" s="1"/>
    </row>
    <row r="187" spans="2:61" ht="13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238"/>
      <c r="BA187" s="1"/>
      <c r="BB187" s="153"/>
      <c r="BC187" s="1"/>
      <c r="BD187" s="1"/>
      <c r="BE187" s="18"/>
      <c r="BF187" s="18"/>
      <c r="BG187" s="1"/>
      <c r="BH187" s="1"/>
      <c r="BI187" s="1"/>
    </row>
    <row r="188" spans="2:61" ht="13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238"/>
      <c r="BA188" s="1"/>
      <c r="BB188" s="153"/>
      <c r="BC188" s="1"/>
      <c r="BD188" s="1"/>
      <c r="BE188" s="18"/>
      <c r="BF188" s="18"/>
      <c r="BG188" s="1"/>
      <c r="BH188" s="1"/>
      <c r="BI188" s="1"/>
    </row>
    <row r="189" spans="2:61" ht="13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238"/>
      <c r="BA189" s="1"/>
      <c r="BB189" s="153"/>
      <c r="BC189" s="1"/>
      <c r="BD189" s="1"/>
      <c r="BE189" s="18"/>
      <c r="BF189" s="18"/>
      <c r="BG189" s="1"/>
      <c r="BH189" s="1"/>
      <c r="BI189" s="1"/>
    </row>
    <row r="190" spans="2:61" ht="13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238"/>
      <c r="BA190" s="1"/>
      <c r="BB190" s="153"/>
      <c r="BC190" s="1"/>
      <c r="BD190" s="1"/>
      <c r="BE190" s="18"/>
      <c r="BF190" s="18"/>
      <c r="BG190" s="1"/>
      <c r="BH190" s="1"/>
      <c r="BI190" s="1"/>
    </row>
    <row r="191" spans="2:61" ht="13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238"/>
      <c r="BA191" s="1"/>
      <c r="BB191" s="153"/>
      <c r="BC191" s="1"/>
      <c r="BD191" s="1"/>
      <c r="BE191" s="18"/>
      <c r="BF191" s="18"/>
      <c r="BG191" s="1"/>
      <c r="BH191" s="1"/>
      <c r="BI191" s="1"/>
    </row>
    <row r="192" spans="2:61" ht="13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238"/>
      <c r="BA192" s="1"/>
      <c r="BB192" s="153"/>
      <c r="BC192" s="1"/>
      <c r="BD192" s="1"/>
      <c r="BE192" s="18"/>
      <c r="BF192" s="18"/>
      <c r="BG192" s="1"/>
      <c r="BH192" s="1"/>
      <c r="BI192" s="1"/>
    </row>
    <row r="193" spans="2:61" ht="13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238"/>
      <c r="BA193" s="1"/>
      <c r="BB193" s="153"/>
      <c r="BC193" s="1"/>
      <c r="BD193" s="1"/>
      <c r="BE193" s="18"/>
      <c r="BF193" s="18"/>
      <c r="BG193" s="1"/>
      <c r="BH193" s="1"/>
      <c r="BI193" s="1"/>
    </row>
    <row r="194" spans="2:61" ht="13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238"/>
      <c r="BA194" s="1"/>
      <c r="BB194" s="153"/>
      <c r="BC194" s="1"/>
      <c r="BD194" s="1"/>
      <c r="BE194" s="18"/>
      <c r="BF194" s="18"/>
      <c r="BG194" s="1"/>
      <c r="BH194" s="1"/>
      <c r="BI194" s="1"/>
    </row>
    <row r="195" spans="2:61" ht="13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238"/>
      <c r="BA195" s="1"/>
      <c r="BB195" s="153"/>
      <c r="BC195" s="1"/>
      <c r="BD195" s="1"/>
      <c r="BE195" s="18"/>
      <c r="BF195" s="18"/>
      <c r="BG195" s="1"/>
      <c r="BH195" s="1"/>
      <c r="BI195" s="1"/>
    </row>
    <row r="196" spans="2:61" ht="13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238"/>
      <c r="BA196" s="1"/>
      <c r="BB196" s="153"/>
      <c r="BC196" s="1"/>
      <c r="BD196" s="1"/>
      <c r="BE196" s="18"/>
      <c r="BF196" s="18"/>
      <c r="BG196" s="1"/>
      <c r="BH196" s="1"/>
      <c r="BI196" s="1"/>
    </row>
    <row r="197" spans="2:61" ht="13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238"/>
      <c r="BA197" s="1"/>
      <c r="BB197" s="153"/>
      <c r="BC197" s="1"/>
      <c r="BD197" s="1"/>
      <c r="BE197" s="18"/>
      <c r="BF197" s="18"/>
      <c r="BG197" s="1"/>
      <c r="BH197" s="1"/>
      <c r="BI197" s="1"/>
    </row>
    <row r="198" spans="2:61" ht="13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238"/>
      <c r="BA198" s="1"/>
      <c r="BB198" s="153"/>
      <c r="BC198" s="1"/>
      <c r="BD198" s="1"/>
      <c r="BE198" s="18"/>
      <c r="BF198" s="18"/>
      <c r="BG198" s="1"/>
      <c r="BH198" s="1"/>
      <c r="BI198" s="1"/>
    </row>
    <row r="199" spans="2:61" ht="13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238"/>
      <c r="BA199" s="1"/>
      <c r="BB199" s="153"/>
      <c r="BC199" s="1"/>
      <c r="BD199" s="1"/>
      <c r="BE199" s="18"/>
      <c r="BF199" s="18"/>
      <c r="BG199" s="1"/>
      <c r="BH199" s="1"/>
      <c r="BI199" s="1"/>
    </row>
    <row r="200" spans="2:61" ht="13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238"/>
      <c r="BA200" s="1"/>
      <c r="BB200" s="153"/>
      <c r="BC200" s="1"/>
      <c r="BD200" s="1"/>
      <c r="BE200" s="18"/>
      <c r="BF200" s="18"/>
      <c r="BG200" s="1"/>
      <c r="BH200" s="1"/>
      <c r="BI200" s="1"/>
    </row>
    <row r="201" spans="2:61" ht="13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238"/>
      <c r="BA201" s="1"/>
      <c r="BB201" s="153"/>
      <c r="BC201" s="1"/>
      <c r="BD201" s="1"/>
      <c r="BE201" s="18"/>
      <c r="BF201" s="18"/>
      <c r="BG201" s="1"/>
      <c r="BH201" s="1"/>
      <c r="BI201" s="1"/>
    </row>
    <row r="202" spans="2:61" ht="13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238"/>
      <c r="BA202" s="1"/>
      <c r="BB202" s="153"/>
      <c r="BC202" s="1"/>
      <c r="BD202" s="1"/>
      <c r="BE202" s="18"/>
      <c r="BF202" s="18"/>
      <c r="BG202" s="1"/>
      <c r="BH202" s="1"/>
      <c r="BI202" s="1"/>
    </row>
    <row r="203" spans="2:61" ht="13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238"/>
      <c r="BA203" s="1"/>
      <c r="BB203" s="153"/>
      <c r="BC203" s="1"/>
      <c r="BD203" s="1"/>
      <c r="BE203" s="18"/>
      <c r="BF203" s="18"/>
      <c r="BG203" s="1"/>
      <c r="BH203" s="1"/>
      <c r="BI203" s="1"/>
    </row>
    <row r="204" spans="2:61" ht="13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238"/>
      <c r="BA204" s="1"/>
      <c r="BB204" s="153"/>
      <c r="BC204" s="1"/>
      <c r="BD204" s="1"/>
      <c r="BE204" s="18"/>
      <c r="BF204" s="18"/>
      <c r="BG204" s="1"/>
      <c r="BH204" s="1"/>
      <c r="BI204" s="1"/>
    </row>
    <row r="205" spans="2:61" ht="13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238"/>
      <c r="BA205" s="1"/>
      <c r="BB205" s="153"/>
      <c r="BC205" s="1"/>
      <c r="BD205" s="1"/>
      <c r="BE205" s="18"/>
      <c r="BF205" s="18"/>
      <c r="BG205" s="1"/>
      <c r="BH205" s="1"/>
      <c r="BI205" s="1"/>
    </row>
    <row r="206" spans="2:61" ht="13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238"/>
      <c r="BA206" s="1"/>
      <c r="BB206" s="153"/>
      <c r="BC206" s="1"/>
      <c r="BD206" s="1"/>
      <c r="BE206" s="18"/>
      <c r="BF206" s="18"/>
      <c r="BG206" s="1"/>
      <c r="BH206" s="1"/>
      <c r="BI206" s="1"/>
    </row>
    <row r="207" spans="2:61" ht="13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238"/>
      <c r="BA207" s="1"/>
      <c r="BB207" s="153"/>
      <c r="BC207" s="1"/>
      <c r="BD207" s="1"/>
      <c r="BE207" s="18"/>
      <c r="BF207" s="18"/>
      <c r="BG207" s="1"/>
      <c r="BH207" s="1"/>
      <c r="BI207" s="1"/>
    </row>
    <row r="208" spans="2:61" ht="13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238"/>
      <c r="BA208" s="1"/>
      <c r="BB208" s="153"/>
      <c r="BC208" s="1"/>
      <c r="BD208" s="1"/>
      <c r="BE208" s="18"/>
      <c r="BF208" s="18"/>
      <c r="BG208" s="1"/>
      <c r="BH208" s="1"/>
      <c r="BI208" s="1"/>
    </row>
    <row r="209" spans="2:61" ht="13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238"/>
      <c r="BA209" s="1"/>
      <c r="BB209" s="153"/>
      <c r="BC209" s="1"/>
      <c r="BD209" s="1"/>
      <c r="BE209" s="18"/>
      <c r="BF209" s="18"/>
      <c r="BG209" s="1"/>
      <c r="BH209" s="1"/>
      <c r="BI209" s="1"/>
    </row>
    <row r="210" spans="2:61" ht="13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238"/>
      <c r="BA210" s="1"/>
      <c r="BB210" s="153"/>
      <c r="BC210" s="1"/>
      <c r="BD210" s="1"/>
      <c r="BE210" s="18"/>
      <c r="BF210" s="18"/>
      <c r="BG210" s="1"/>
      <c r="BH210" s="1"/>
      <c r="BI210" s="1"/>
    </row>
    <row r="211" spans="2:61" ht="13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238"/>
      <c r="BA211" s="1"/>
      <c r="BB211" s="153"/>
      <c r="BC211" s="1"/>
      <c r="BD211" s="1"/>
      <c r="BE211" s="18"/>
      <c r="BF211" s="18"/>
      <c r="BG211" s="1"/>
      <c r="BH211" s="1"/>
      <c r="BI211" s="1"/>
    </row>
    <row r="212" spans="2:61" ht="13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238"/>
      <c r="BA212" s="1"/>
      <c r="BB212" s="153"/>
      <c r="BC212" s="1"/>
      <c r="BD212" s="1"/>
      <c r="BE212" s="18"/>
      <c r="BF212" s="18"/>
      <c r="BG212" s="1"/>
      <c r="BH212" s="1"/>
      <c r="BI212" s="1"/>
    </row>
    <row r="213" spans="2:61" ht="13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238"/>
      <c r="BA213" s="1"/>
      <c r="BB213" s="153"/>
      <c r="BC213" s="1"/>
      <c r="BD213" s="1"/>
      <c r="BE213" s="18"/>
      <c r="BF213" s="18"/>
      <c r="BG213" s="1"/>
      <c r="BH213" s="1"/>
      <c r="BI213" s="1"/>
    </row>
    <row r="214" spans="2:61" ht="13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238"/>
      <c r="BA214" s="1"/>
      <c r="BB214" s="153"/>
      <c r="BC214" s="1"/>
      <c r="BD214" s="1"/>
      <c r="BE214" s="18"/>
      <c r="BF214" s="18"/>
      <c r="BG214" s="1"/>
      <c r="BH214" s="1"/>
      <c r="BI214" s="1"/>
    </row>
    <row r="215" spans="2:61" ht="13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238"/>
      <c r="BA215" s="1"/>
      <c r="BB215" s="153"/>
      <c r="BC215" s="1"/>
      <c r="BD215" s="1"/>
      <c r="BE215" s="18"/>
      <c r="BF215" s="18"/>
      <c r="BG215" s="1"/>
      <c r="BH215" s="1"/>
      <c r="BI215" s="1"/>
    </row>
    <row r="216" spans="2:61" ht="13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238"/>
      <c r="BA216" s="1"/>
      <c r="BB216" s="153"/>
      <c r="BC216" s="1"/>
      <c r="BD216" s="1"/>
      <c r="BE216" s="18"/>
      <c r="BF216" s="18"/>
      <c r="BG216" s="1"/>
      <c r="BH216" s="1"/>
      <c r="BI216" s="1"/>
    </row>
    <row r="217" spans="2:61" ht="13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238"/>
      <c r="BA217" s="1"/>
      <c r="BB217" s="153"/>
      <c r="BC217" s="1"/>
      <c r="BD217" s="1"/>
      <c r="BE217" s="18"/>
      <c r="BF217" s="18"/>
      <c r="BG217" s="1"/>
      <c r="BH217" s="1"/>
      <c r="BI217" s="1"/>
    </row>
    <row r="218" spans="2:61" ht="13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238"/>
      <c r="BA218" s="1"/>
      <c r="BB218" s="153"/>
      <c r="BC218" s="1"/>
      <c r="BD218" s="1"/>
      <c r="BE218" s="18"/>
      <c r="BF218" s="18"/>
      <c r="BG218" s="1"/>
      <c r="BH218" s="1"/>
      <c r="BI218" s="1"/>
    </row>
    <row r="219" spans="2:61" ht="13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238"/>
      <c r="BA219" s="1"/>
      <c r="BB219" s="153"/>
      <c r="BC219" s="1"/>
      <c r="BD219" s="1"/>
      <c r="BE219" s="18"/>
      <c r="BF219" s="18"/>
      <c r="BG219" s="1"/>
      <c r="BH219" s="1"/>
      <c r="BI219" s="1"/>
    </row>
    <row r="220" spans="2:61" ht="13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238"/>
      <c r="BA220" s="1"/>
      <c r="BB220" s="153"/>
      <c r="BC220" s="1"/>
      <c r="BD220" s="1"/>
      <c r="BE220" s="18"/>
      <c r="BF220" s="18"/>
      <c r="BG220" s="1"/>
      <c r="BH220" s="1"/>
      <c r="BI220" s="1"/>
    </row>
    <row r="221" spans="2:61" ht="13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238"/>
      <c r="BA221" s="1"/>
      <c r="BB221" s="153"/>
      <c r="BC221" s="1"/>
      <c r="BD221" s="1"/>
      <c r="BE221" s="18"/>
      <c r="BF221" s="18"/>
      <c r="BG221" s="1"/>
      <c r="BH221" s="1"/>
      <c r="BI221" s="1"/>
    </row>
    <row r="222" spans="2:61" ht="13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238"/>
      <c r="BA222" s="1"/>
      <c r="BB222" s="153"/>
      <c r="BC222" s="1"/>
      <c r="BD222" s="1"/>
      <c r="BE222" s="18"/>
      <c r="BF222" s="18"/>
      <c r="BG222" s="1"/>
      <c r="BH222" s="1"/>
      <c r="BI222" s="1"/>
    </row>
    <row r="223" spans="2:61" ht="13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238"/>
      <c r="BA223" s="1"/>
      <c r="BB223" s="153"/>
      <c r="BC223" s="1"/>
      <c r="BD223" s="1"/>
      <c r="BE223" s="18"/>
      <c r="BF223" s="18"/>
      <c r="BG223" s="1"/>
      <c r="BH223" s="1"/>
      <c r="BI223" s="1"/>
    </row>
    <row r="224" spans="2:61" ht="13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238"/>
      <c r="BA224" s="1"/>
      <c r="BB224" s="153"/>
      <c r="BC224" s="1"/>
      <c r="BD224" s="1"/>
      <c r="BE224" s="18"/>
      <c r="BF224" s="18"/>
      <c r="BG224" s="1"/>
      <c r="BH224" s="1"/>
      <c r="BI224" s="1"/>
    </row>
    <row r="225" spans="2:61" ht="13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238"/>
      <c r="BA225" s="1"/>
      <c r="BB225" s="153"/>
      <c r="BC225" s="1"/>
      <c r="BD225" s="1"/>
      <c r="BE225" s="18"/>
      <c r="BF225" s="18"/>
      <c r="BG225" s="1"/>
      <c r="BH225" s="1"/>
      <c r="BI225" s="1"/>
    </row>
    <row r="226" spans="2:61" ht="13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238"/>
      <c r="BA226" s="1"/>
      <c r="BB226" s="153"/>
      <c r="BC226" s="1"/>
      <c r="BD226" s="1"/>
      <c r="BE226" s="18"/>
      <c r="BF226" s="18"/>
      <c r="BG226" s="1"/>
      <c r="BH226" s="1"/>
      <c r="BI226" s="1"/>
    </row>
    <row r="227" spans="2:61" ht="13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238"/>
      <c r="BA227" s="1"/>
      <c r="BB227" s="153"/>
      <c r="BC227" s="1"/>
      <c r="BD227" s="1"/>
      <c r="BE227" s="18"/>
      <c r="BF227" s="18"/>
      <c r="BG227" s="1"/>
      <c r="BH227" s="1"/>
      <c r="BI227" s="1"/>
    </row>
    <row r="228" spans="2:61" ht="13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238"/>
      <c r="BA228" s="1"/>
      <c r="BB228" s="153"/>
      <c r="BC228" s="1"/>
      <c r="BD228" s="1"/>
      <c r="BE228" s="18"/>
      <c r="BF228" s="18"/>
      <c r="BG228" s="1"/>
      <c r="BH228" s="1"/>
      <c r="BI228" s="1"/>
    </row>
    <row r="229" spans="2:61" ht="13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238"/>
      <c r="BA229" s="1"/>
      <c r="BB229" s="153"/>
      <c r="BC229" s="1"/>
      <c r="BD229" s="1"/>
      <c r="BE229" s="18"/>
      <c r="BF229" s="18"/>
      <c r="BG229" s="1"/>
      <c r="BH229" s="1"/>
      <c r="BI229" s="1"/>
    </row>
    <row r="230" spans="2:61" ht="13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238"/>
      <c r="BA230" s="1"/>
      <c r="BB230" s="153"/>
      <c r="BC230" s="1"/>
      <c r="BD230" s="1"/>
      <c r="BE230" s="18"/>
      <c r="BF230" s="18"/>
      <c r="BG230" s="1"/>
      <c r="BH230" s="1"/>
      <c r="BI230" s="1"/>
    </row>
    <row r="231" spans="2:61" ht="13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238"/>
      <c r="BA231" s="1"/>
      <c r="BB231" s="153"/>
      <c r="BC231" s="1"/>
      <c r="BD231" s="1"/>
      <c r="BE231" s="18"/>
      <c r="BF231" s="18"/>
      <c r="BG231" s="1"/>
      <c r="BH231" s="1"/>
      <c r="BI231" s="1"/>
    </row>
    <row r="232" spans="2:61" ht="13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238"/>
      <c r="BA232" s="1"/>
      <c r="BB232" s="153"/>
      <c r="BC232" s="1"/>
      <c r="BD232" s="1"/>
      <c r="BE232" s="18"/>
      <c r="BF232" s="18"/>
      <c r="BG232" s="1"/>
      <c r="BH232" s="1"/>
      <c r="BI232" s="1"/>
    </row>
    <row r="233" spans="2:61" ht="13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238"/>
      <c r="BA233" s="1"/>
      <c r="BB233" s="153"/>
      <c r="BC233" s="1"/>
      <c r="BD233" s="1"/>
      <c r="BE233" s="18"/>
      <c r="BF233" s="18"/>
      <c r="BG233" s="1"/>
      <c r="BH233" s="1"/>
      <c r="BI233" s="1"/>
    </row>
    <row r="234" spans="2:61" ht="13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238"/>
      <c r="BA234" s="1"/>
      <c r="BB234" s="153"/>
      <c r="BC234" s="1"/>
      <c r="BD234" s="1"/>
      <c r="BE234" s="18"/>
      <c r="BF234" s="18"/>
      <c r="BG234" s="1"/>
      <c r="BH234" s="1"/>
      <c r="BI234" s="1"/>
    </row>
    <row r="235" spans="2:61" ht="13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238"/>
      <c r="BA235" s="1"/>
      <c r="BB235" s="153"/>
      <c r="BC235" s="1"/>
      <c r="BD235" s="1"/>
      <c r="BE235" s="18"/>
      <c r="BF235" s="18"/>
      <c r="BG235" s="1"/>
      <c r="BH235" s="1"/>
      <c r="BI235" s="1"/>
    </row>
    <row r="236" spans="2:61" ht="13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238"/>
      <c r="BA236" s="1"/>
      <c r="BB236" s="153"/>
      <c r="BC236" s="1"/>
      <c r="BD236" s="1"/>
      <c r="BE236" s="18"/>
      <c r="BF236" s="18"/>
      <c r="BG236" s="1"/>
      <c r="BH236" s="1"/>
      <c r="BI236" s="1"/>
    </row>
    <row r="237" spans="2:61" ht="13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238"/>
      <c r="BA237" s="1"/>
      <c r="BB237" s="153"/>
      <c r="BC237" s="1"/>
      <c r="BD237" s="1"/>
      <c r="BE237" s="18"/>
      <c r="BF237" s="18"/>
      <c r="BG237" s="1"/>
      <c r="BH237" s="1"/>
      <c r="BI237" s="1"/>
    </row>
    <row r="238" spans="2:61" ht="13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238"/>
      <c r="BA238" s="1"/>
      <c r="BB238" s="153"/>
      <c r="BC238" s="1"/>
      <c r="BD238" s="1"/>
      <c r="BE238" s="18"/>
      <c r="BF238" s="18"/>
      <c r="BG238" s="1"/>
      <c r="BH238" s="1"/>
      <c r="BI238" s="1"/>
    </row>
    <row r="239" spans="2:61" ht="13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238"/>
      <c r="BA239" s="1"/>
      <c r="BB239" s="153"/>
      <c r="BC239" s="1"/>
      <c r="BD239" s="1"/>
      <c r="BE239" s="18"/>
      <c r="BF239" s="18"/>
      <c r="BG239" s="1"/>
      <c r="BH239" s="1"/>
      <c r="BI239" s="1"/>
    </row>
    <row r="240" spans="2:61" ht="13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238"/>
      <c r="BA240" s="1"/>
      <c r="BB240" s="153"/>
      <c r="BC240" s="1"/>
      <c r="BD240" s="1"/>
      <c r="BE240" s="18"/>
      <c r="BF240" s="18"/>
      <c r="BG240" s="1"/>
      <c r="BH240" s="1"/>
      <c r="BI240" s="1"/>
    </row>
    <row r="241" spans="2:61" ht="13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238"/>
      <c r="BA241" s="1"/>
      <c r="BB241" s="153"/>
      <c r="BC241" s="1"/>
      <c r="BD241" s="1"/>
      <c r="BE241" s="18"/>
      <c r="BF241" s="18"/>
      <c r="BG241" s="1"/>
      <c r="BH241" s="1"/>
      <c r="BI241" s="1"/>
    </row>
    <row r="242" spans="2:61" ht="13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238"/>
      <c r="BA242" s="1"/>
      <c r="BB242" s="153"/>
      <c r="BC242" s="1"/>
      <c r="BD242" s="1"/>
      <c r="BE242" s="18"/>
      <c r="BF242" s="18"/>
      <c r="BG242" s="1"/>
      <c r="BH242" s="1"/>
      <c r="BI242" s="1"/>
    </row>
    <row r="243" spans="2:61" ht="13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238"/>
      <c r="BA243" s="1"/>
      <c r="BB243" s="153"/>
      <c r="BC243" s="1"/>
      <c r="BD243" s="1"/>
      <c r="BE243" s="18"/>
      <c r="BF243" s="18"/>
      <c r="BG243" s="1"/>
      <c r="BH243" s="1"/>
      <c r="BI243" s="1"/>
    </row>
    <row r="244" spans="2:61" ht="13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238"/>
      <c r="BA244" s="1"/>
      <c r="BB244" s="153"/>
      <c r="BC244" s="1"/>
      <c r="BD244" s="1"/>
      <c r="BE244" s="18"/>
      <c r="BF244" s="18"/>
      <c r="BG244" s="1"/>
      <c r="BH244" s="1"/>
      <c r="BI244" s="1"/>
    </row>
    <row r="245" spans="2:61" ht="13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238"/>
      <c r="BA245" s="1"/>
      <c r="BB245" s="153"/>
      <c r="BC245" s="1"/>
      <c r="BD245" s="1"/>
      <c r="BE245" s="18"/>
      <c r="BF245" s="18"/>
      <c r="BG245" s="1"/>
      <c r="BH245" s="1"/>
      <c r="BI245" s="1"/>
    </row>
    <row r="246" spans="2:61" ht="13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238"/>
      <c r="BA246" s="1"/>
      <c r="BB246" s="153"/>
      <c r="BC246" s="1"/>
      <c r="BD246" s="1"/>
      <c r="BE246" s="18"/>
      <c r="BF246" s="18"/>
      <c r="BG246" s="1"/>
      <c r="BH246" s="1"/>
      <c r="BI246" s="1"/>
    </row>
    <row r="247" spans="2:61" ht="13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238"/>
      <c r="BA247" s="1"/>
      <c r="BB247" s="153"/>
      <c r="BC247" s="1"/>
      <c r="BD247" s="1"/>
      <c r="BE247" s="18"/>
      <c r="BF247" s="18"/>
      <c r="BG247" s="1"/>
      <c r="BH247" s="1"/>
      <c r="BI247" s="1"/>
    </row>
    <row r="248" spans="2:61" ht="13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238"/>
      <c r="BA248" s="1"/>
      <c r="BB248" s="153"/>
      <c r="BC248" s="1"/>
      <c r="BD248" s="1"/>
      <c r="BE248" s="18"/>
      <c r="BF248" s="18"/>
      <c r="BG248" s="1"/>
      <c r="BH248" s="1"/>
      <c r="BI248" s="1"/>
    </row>
    <row r="249" spans="2:61" ht="13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238"/>
      <c r="BA249" s="1"/>
      <c r="BB249" s="153"/>
      <c r="BC249" s="1"/>
      <c r="BD249" s="1"/>
      <c r="BE249" s="18"/>
      <c r="BF249" s="18"/>
      <c r="BG249" s="1"/>
      <c r="BH249" s="1"/>
      <c r="BI249" s="1"/>
    </row>
    <row r="250" spans="2:61" ht="13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238"/>
      <c r="BA250" s="1"/>
      <c r="BB250" s="153"/>
      <c r="BC250" s="1"/>
      <c r="BD250" s="1"/>
      <c r="BE250" s="18"/>
      <c r="BF250" s="18"/>
      <c r="BG250" s="1"/>
      <c r="BH250" s="1"/>
      <c r="BI250" s="1"/>
    </row>
    <row r="251" spans="2:61" ht="13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238"/>
      <c r="BA251" s="1"/>
      <c r="BB251" s="153"/>
      <c r="BC251" s="1"/>
      <c r="BD251" s="1"/>
      <c r="BE251" s="18"/>
      <c r="BF251" s="18"/>
      <c r="BG251" s="1"/>
      <c r="BH251" s="1"/>
      <c r="BI251" s="1"/>
    </row>
    <row r="252" spans="2:61" ht="13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238"/>
      <c r="BA252" s="1"/>
      <c r="BB252" s="153"/>
      <c r="BC252" s="1"/>
      <c r="BD252" s="1"/>
      <c r="BE252" s="18"/>
      <c r="BF252" s="18"/>
      <c r="BG252" s="1"/>
      <c r="BH252" s="1"/>
      <c r="BI252" s="1"/>
    </row>
    <row r="253" spans="2:61" ht="13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238"/>
      <c r="BA253" s="1"/>
      <c r="BB253" s="153"/>
      <c r="BC253" s="1"/>
      <c r="BD253" s="1"/>
      <c r="BE253" s="18"/>
      <c r="BF253" s="18"/>
      <c r="BG253" s="1"/>
      <c r="BH253" s="1"/>
      <c r="BI253" s="1"/>
    </row>
    <row r="254" spans="2:61" ht="13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238"/>
      <c r="BA254" s="1"/>
      <c r="BB254" s="153"/>
      <c r="BC254" s="1"/>
      <c r="BD254" s="1"/>
      <c r="BE254" s="18"/>
      <c r="BF254" s="18"/>
      <c r="BG254" s="1"/>
      <c r="BH254" s="1"/>
      <c r="BI254" s="1"/>
    </row>
    <row r="255" spans="2:61" ht="13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238"/>
      <c r="BA255" s="1"/>
      <c r="BB255" s="153"/>
      <c r="BC255" s="1"/>
      <c r="BD255" s="1"/>
      <c r="BE255" s="18"/>
      <c r="BF255" s="18"/>
      <c r="BG255" s="1"/>
      <c r="BH255" s="1"/>
      <c r="BI255" s="1"/>
    </row>
    <row r="256" spans="2:61" ht="13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238"/>
      <c r="BA256" s="1"/>
      <c r="BB256" s="153"/>
      <c r="BC256" s="1"/>
      <c r="BD256" s="1"/>
      <c r="BE256" s="18"/>
      <c r="BF256" s="18"/>
      <c r="BG256" s="1"/>
      <c r="BH256" s="1"/>
      <c r="BI256" s="1"/>
    </row>
    <row r="257" spans="2:61" ht="13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238"/>
      <c r="BA257" s="1"/>
      <c r="BB257" s="153"/>
      <c r="BC257" s="1"/>
      <c r="BD257" s="1"/>
      <c r="BE257" s="18"/>
      <c r="BF257" s="18"/>
      <c r="BG257" s="1"/>
      <c r="BH257" s="1"/>
      <c r="BI257" s="1"/>
    </row>
    <row r="258" spans="2:61" ht="13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238"/>
      <c r="BA258" s="1"/>
      <c r="BB258" s="153"/>
      <c r="BC258" s="1"/>
      <c r="BD258" s="1"/>
      <c r="BE258" s="18"/>
      <c r="BF258" s="18"/>
      <c r="BG258" s="1"/>
      <c r="BH258" s="1"/>
      <c r="BI258" s="1"/>
    </row>
    <row r="259" spans="2:61" ht="13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238"/>
      <c r="BA259" s="1"/>
      <c r="BB259" s="153"/>
      <c r="BC259" s="1"/>
      <c r="BD259" s="1"/>
      <c r="BE259" s="18"/>
      <c r="BF259" s="18"/>
      <c r="BG259" s="1"/>
      <c r="BH259" s="1"/>
      <c r="BI259" s="1"/>
    </row>
    <row r="260" spans="2:61" ht="13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238"/>
      <c r="BA260" s="1"/>
      <c r="BB260" s="153"/>
      <c r="BC260" s="1"/>
      <c r="BD260" s="1"/>
      <c r="BE260" s="18"/>
      <c r="BF260" s="18"/>
      <c r="BG260" s="1"/>
      <c r="BH260" s="1"/>
      <c r="BI260" s="1"/>
    </row>
    <row r="261" spans="2:61" ht="13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238"/>
      <c r="BA261" s="1"/>
      <c r="BB261" s="153"/>
      <c r="BC261" s="1"/>
      <c r="BD261" s="1"/>
      <c r="BE261" s="18"/>
      <c r="BF261" s="18"/>
      <c r="BG261" s="1"/>
      <c r="BH261" s="1"/>
      <c r="BI261" s="1"/>
    </row>
    <row r="262" spans="2:61" ht="13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238"/>
      <c r="BA262" s="1"/>
      <c r="BB262" s="153"/>
      <c r="BC262" s="1"/>
      <c r="BD262" s="1"/>
      <c r="BE262" s="18"/>
      <c r="BF262" s="18"/>
      <c r="BG262" s="1"/>
      <c r="BH262" s="1"/>
      <c r="BI262" s="1"/>
    </row>
    <row r="263" spans="2:61" ht="13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238"/>
      <c r="BA263" s="1"/>
      <c r="BB263" s="153"/>
      <c r="BC263" s="1"/>
      <c r="BD263" s="1"/>
      <c r="BE263" s="18"/>
      <c r="BF263" s="18"/>
      <c r="BG263" s="1"/>
      <c r="BH263" s="1"/>
      <c r="BI263" s="1"/>
    </row>
    <row r="264" spans="2:61" ht="13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238"/>
      <c r="BA264" s="1"/>
      <c r="BB264" s="153"/>
      <c r="BC264" s="1"/>
      <c r="BD264" s="1"/>
      <c r="BE264" s="18"/>
      <c r="BF264" s="18"/>
      <c r="BG264" s="1"/>
      <c r="BH264" s="1"/>
      <c r="BI264" s="1"/>
    </row>
    <row r="265" spans="2:61" ht="13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238"/>
      <c r="BA265" s="1"/>
      <c r="BB265" s="153"/>
      <c r="BC265" s="1"/>
      <c r="BD265" s="1"/>
      <c r="BE265" s="18"/>
      <c r="BF265" s="18"/>
      <c r="BG265" s="1"/>
      <c r="BH265" s="1"/>
      <c r="BI265" s="1"/>
    </row>
    <row r="266" spans="2:61" ht="13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238"/>
      <c r="BA266" s="1"/>
      <c r="BB266" s="153"/>
      <c r="BC266" s="1"/>
      <c r="BD266" s="1"/>
      <c r="BE266" s="18"/>
      <c r="BF266" s="18"/>
      <c r="BG266" s="1"/>
      <c r="BH266" s="1"/>
      <c r="BI266" s="1"/>
    </row>
    <row r="267" spans="2:61" ht="13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238"/>
      <c r="BA267" s="1"/>
      <c r="BB267" s="153"/>
      <c r="BC267" s="1"/>
      <c r="BD267" s="1"/>
      <c r="BE267" s="18"/>
      <c r="BF267" s="18"/>
      <c r="BG267" s="1"/>
      <c r="BH267" s="1"/>
      <c r="BI267" s="1"/>
    </row>
    <row r="268" spans="2:61" ht="13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238"/>
      <c r="BA268" s="1"/>
      <c r="BB268" s="153"/>
      <c r="BC268" s="1"/>
      <c r="BD268" s="1"/>
      <c r="BE268" s="18"/>
      <c r="BF268" s="18"/>
      <c r="BG268" s="1"/>
      <c r="BH268" s="1"/>
      <c r="BI268" s="1"/>
    </row>
    <row r="269" spans="2:61" ht="13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238"/>
      <c r="BA269" s="1"/>
      <c r="BB269" s="153"/>
      <c r="BC269" s="1"/>
      <c r="BD269" s="1"/>
      <c r="BE269" s="18"/>
      <c r="BF269" s="18"/>
      <c r="BG269" s="1"/>
      <c r="BH269" s="1"/>
      <c r="BI269" s="1"/>
    </row>
    <row r="270" spans="2:61" ht="13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238"/>
      <c r="BA270" s="1"/>
      <c r="BB270" s="153"/>
      <c r="BC270" s="1"/>
      <c r="BD270" s="1"/>
      <c r="BE270" s="18"/>
      <c r="BF270" s="18"/>
      <c r="BG270" s="1"/>
      <c r="BH270" s="1"/>
      <c r="BI270" s="1"/>
    </row>
    <row r="271" spans="2:61" ht="13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238"/>
      <c r="BA271" s="1"/>
      <c r="BB271" s="153"/>
      <c r="BC271" s="1"/>
      <c r="BD271" s="1"/>
      <c r="BE271" s="18"/>
      <c r="BF271" s="18"/>
      <c r="BG271" s="1"/>
      <c r="BH271" s="1"/>
      <c r="BI271" s="1"/>
    </row>
    <row r="272" spans="2:61" ht="13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238"/>
      <c r="BA272" s="1"/>
      <c r="BB272" s="153"/>
      <c r="BC272" s="1"/>
      <c r="BD272" s="1"/>
      <c r="BE272" s="18"/>
      <c r="BF272" s="18"/>
      <c r="BG272" s="1"/>
      <c r="BH272" s="1"/>
      <c r="BI272" s="1"/>
    </row>
    <row r="273" spans="2:61" ht="13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238"/>
      <c r="BA273" s="1"/>
      <c r="BB273" s="153"/>
      <c r="BC273" s="1"/>
      <c r="BD273" s="1"/>
      <c r="BE273" s="18"/>
      <c r="BF273" s="18"/>
      <c r="BG273" s="1"/>
      <c r="BH273" s="1"/>
      <c r="BI273" s="1"/>
    </row>
    <row r="274" spans="2:61" ht="13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238"/>
      <c r="BA274" s="1"/>
      <c r="BB274" s="153"/>
      <c r="BC274" s="1"/>
      <c r="BD274" s="1"/>
      <c r="BE274" s="18"/>
      <c r="BF274" s="18"/>
      <c r="BG274" s="1"/>
      <c r="BH274" s="1"/>
      <c r="BI274" s="1"/>
    </row>
    <row r="275" spans="2:61" ht="13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238"/>
      <c r="BA275" s="1"/>
      <c r="BB275" s="153"/>
      <c r="BC275" s="1"/>
      <c r="BD275" s="1"/>
      <c r="BE275" s="18"/>
      <c r="BF275" s="18"/>
      <c r="BG275" s="1"/>
      <c r="BH275" s="1"/>
      <c r="BI275" s="1"/>
    </row>
    <row r="276" spans="2:61" ht="13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238"/>
      <c r="BA276" s="1"/>
      <c r="BB276" s="153"/>
      <c r="BC276" s="1"/>
      <c r="BD276" s="1"/>
      <c r="BE276" s="18"/>
      <c r="BF276" s="18"/>
      <c r="BG276" s="1"/>
      <c r="BH276" s="1"/>
      <c r="BI276" s="1"/>
    </row>
    <row r="277" spans="2:61" ht="13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238"/>
      <c r="BA277" s="1"/>
      <c r="BB277" s="153"/>
      <c r="BC277" s="1"/>
      <c r="BD277" s="1"/>
      <c r="BE277" s="18"/>
      <c r="BF277" s="18"/>
      <c r="BG277" s="1"/>
      <c r="BH277" s="1"/>
      <c r="BI277" s="1"/>
    </row>
    <row r="278" spans="2:61" ht="13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238"/>
      <c r="BA278" s="1"/>
      <c r="BB278" s="153"/>
      <c r="BC278" s="1"/>
      <c r="BD278" s="1"/>
      <c r="BE278" s="18"/>
      <c r="BF278" s="18"/>
      <c r="BG278" s="1"/>
      <c r="BH278" s="1"/>
      <c r="BI278" s="1"/>
    </row>
    <row r="279" spans="2:61" ht="13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238"/>
      <c r="BA279" s="1"/>
      <c r="BB279" s="153"/>
      <c r="BC279" s="1"/>
      <c r="BD279" s="1"/>
      <c r="BE279" s="18"/>
      <c r="BF279" s="18"/>
      <c r="BG279" s="1"/>
      <c r="BH279" s="1"/>
      <c r="BI279" s="1"/>
    </row>
    <row r="280" spans="2:61" ht="13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238"/>
      <c r="BA280" s="1"/>
      <c r="BB280" s="153"/>
      <c r="BC280" s="1"/>
      <c r="BD280" s="1"/>
      <c r="BE280" s="18"/>
      <c r="BF280" s="18"/>
      <c r="BG280" s="1"/>
      <c r="BH280" s="1"/>
      <c r="BI280" s="1"/>
    </row>
    <row r="281" spans="2:61" ht="13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238"/>
      <c r="BA281" s="1"/>
      <c r="BB281" s="153"/>
      <c r="BC281" s="1"/>
      <c r="BD281" s="1"/>
      <c r="BE281" s="18"/>
      <c r="BF281" s="18"/>
      <c r="BG281" s="1"/>
      <c r="BH281" s="1"/>
      <c r="BI281" s="1"/>
    </row>
    <row r="282" spans="2:61" ht="13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238"/>
      <c r="BA282" s="1"/>
      <c r="BB282" s="153"/>
      <c r="BC282" s="1"/>
      <c r="BD282" s="1"/>
      <c r="BE282" s="18"/>
      <c r="BF282" s="18"/>
      <c r="BG282" s="1"/>
      <c r="BH282" s="1"/>
      <c r="BI282" s="1"/>
    </row>
    <row r="283" spans="2:61" ht="13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238"/>
      <c r="BA283" s="1"/>
      <c r="BB283" s="153"/>
      <c r="BC283" s="1"/>
      <c r="BD283" s="1"/>
      <c r="BE283" s="18"/>
      <c r="BF283" s="18"/>
      <c r="BG283" s="1"/>
      <c r="BH283" s="1"/>
      <c r="BI283" s="1"/>
    </row>
    <row r="284" spans="2:61" ht="13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238"/>
      <c r="BA284" s="1"/>
      <c r="BB284" s="153"/>
      <c r="BC284" s="1"/>
      <c r="BD284" s="1"/>
      <c r="BE284" s="18"/>
      <c r="BF284" s="18"/>
      <c r="BG284" s="1"/>
      <c r="BH284" s="1"/>
      <c r="BI284" s="1"/>
    </row>
    <row r="285" spans="2:61" ht="13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238"/>
      <c r="BA285" s="1"/>
      <c r="BB285" s="153"/>
      <c r="BC285" s="1"/>
      <c r="BD285" s="1"/>
      <c r="BE285" s="18"/>
      <c r="BF285" s="18"/>
      <c r="BG285" s="1"/>
      <c r="BH285" s="1"/>
      <c r="BI285" s="1"/>
    </row>
    <row r="286" spans="2:61" ht="13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238"/>
      <c r="BA286" s="1"/>
      <c r="BB286" s="153"/>
      <c r="BC286" s="1"/>
      <c r="BD286" s="1"/>
      <c r="BE286" s="18"/>
      <c r="BF286" s="18"/>
      <c r="BG286" s="1"/>
      <c r="BH286" s="1"/>
      <c r="BI286" s="1"/>
    </row>
    <row r="287" spans="2:61" ht="13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238"/>
      <c r="BA287" s="1"/>
      <c r="BB287" s="153"/>
      <c r="BC287" s="1"/>
      <c r="BD287" s="1"/>
      <c r="BE287" s="18"/>
      <c r="BF287" s="18"/>
      <c r="BG287" s="1"/>
      <c r="BH287" s="1"/>
      <c r="BI287" s="1"/>
    </row>
    <row r="288" spans="2:61" ht="13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238"/>
      <c r="BA288" s="1"/>
      <c r="BB288" s="153"/>
      <c r="BC288" s="1"/>
      <c r="BD288" s="1"/>
      <c r="BE288" s="18"/>
      <c r="BF288" s="18"/>
      <c r="BG288" s="1"/>
      <c r="BH288" s="1"/>
      <c r="BI288" s="1"/>
    </row>
    <row r="289" spans="2:61" ht="13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238"/>
      <c r="BA289" s="1"/>
      <c r="BB289" s="153"/>
      <c r="BC289" s="1"/>
      <c r="BD289" s="1"/>
      <c r="BE289" s="18"/>
      <c r="BF289" s="18"/>
      <c r="BG289" s="1"/>
      <c r="BH289" s="1"/>
      <c r="BI289" s="1"/>
    </row>
    <row r="290" spans="2:61" ht="13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238"/>
      <c r="BA290" s="1"/>
      <c r="BB290" s="153"/>
      <c r="BC290" s="1"/>
      <c r="BD290" s="1"/>
      <c r="BE290" s="18"/>
      <c r="BF290" s="18"/>
      <c r="BG290" s="1"/>
      <c r="BH290" s="1"/>
      <c r="BI290" s="1"/>
    </row>
    <row r="291" spans="2:61" ht="13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238"/>
      <c r="BA291" s="1"/>
      <c r="BB291" s="153"/>
      <c r="BC291" s="1"/>
      <c r="BD291" s="1"/>
      <c r="BE291" s="18"/>
      <c r="BF291" s="18"/>
      <c r="BG291" s="1"/>
      <c r="BH291" s="1"/>
      <c r="BI291" s="1"/>
    </row>
    <row r="292" spans="2:61" ht="13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238"/>
      <c r="BA292" s="1"/>
      <c r="BB292" s="153"/>
      <c r="BC292" s="1"/>
      <c r="BD292" s="1"/>
      <c r="BE292" s="18"/>
      <c r="BF292" s="18"/>
      <c r="BG292" s="1"/>
      <c r="BH292" s="1"/>
      <c r="BI292" s="1"/>
    </row>
    <row r="293" spans="2:61" ht="13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238"/>
      <c r="BA293" s="1"/>
      <c r="BB293" s="153"/>
      <c r="BC293" s="1"/>
      <c r="BD293" s="1"/>
      <c r="BE293" s="18"/>
      <c r="BF293" s="18"/>
      <c r="BG293" s="1"/>
      <c r="BH293" s="1"/>
      <c r="BI293" s="1"/>
    </row>
    <row r="294" spans="2:61" ht="13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238"/>
      <c r="BA294" s="1"/>
      <c r="BB294" s="153"/>
      <c r="BC294" s="1"/>
      <c r="BD294" s="1"/>
      <c r="BE294" s="18"/>
      <c r="BF294" s="18"/>
      <c r="BG294" s="1"/>
      <c r="BH294" s="1"/>
      <c r="BI294" s="1"/>
    </row>
    <row r="295" spans="2:61" ht="13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238"/>
      <c r="BA295" s="1"/>
      <c r="BB295" s="153"/>
      <c r="BC295" s="1"/>
      <c r="BD295" s="1"/>
      <c r="BE295" s="18"/>
      <c r="BF295" s="18"/>
      <c r="BG295" s="1"/>
      <c r="BH295" s="1"/>
      <c r="BI295" s="1"/>
    </row>
    <row r="296" spans="2:61" ht="13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238"/>
      <c r="BA296" s="1"/>
      <c r="BB296" s="153"/>
      <c r="BC296" s="1"/>
      <c r="BD296" s="1"/>
      <c r="BE296" s="18"/>
      <c r="BF296" s="18"/>
      <c r="BG296" s="1"/>
      <c r="BH296" s="1"/>
      <c r="BI296" s="1"/>
    </row>
    <row r="297" spans="2:61" ht="13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238"/>
      <c r="BA297" s="1"/>
      <c r="BB297" s="153"/>
      <c r="BC297" s="1"/>
      <c r="BD297" s="1"/>
      <c r="BE297" s="18"/>
      <c r="BF297" s="18"/>
      <c r="BG297" s="1"/>
      <c r="BH297" s="1"/>
      <c r="BI297" s="1"/>
    </row>
    <row r="298" spans="2:61" ht="13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238"/>
      <c r="BA298" s="1"/>
      <c r="BB298" s="153"/>
      <c r="BC298" s="1"/>
      <c r="BD298" s="1"/>
      <c r="BE298" s="18"/>
      <c r="BF298" s="18"/>
      <c r="BG298" s="1"/>
      <c r="BH298" s="1"/>
      <c r="BI298" s="1"/>
    </row>
    <row r="299" spans="2:61" ht="13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238"/>
      <c r="BA299" s="1"/>
      <c r="BB299" s="153"/>
      <c r="BC299" s="1"/>
      <c r="BD299" s="1"/>
      <c r="BE299" s="18"/>
      <c r="BF299" s="18"/>
      <c r="BG299" s="1"/>
      <c r="BH299" s="1"/>
      <c r="BI299" s="1"/>
    </row>
    <row r="300" spans="2:61" ht="13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238"/>
      <c r="BA300" s="1"/>
      <c r="BB300" s="153"/>
      <c r="BC300" s="1"/>
      <c r="BD300" s="1"/>
      <c r="BE300" s="18"/>
      <c r="BF300" s="18"/>
      <c r="BG300" s="1"/>
      <c r="BH300" s="1"/>
      <c r="BI300" s="1"/>
    </row>
    <row r="301" spans="2:61" ht="13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238"/>
      <c r="BA301" s="1"/>
      <c r="BB301" s="153"/>
      <c r="BC301" s="1"/>
      <c r="BD301" s="1"/>
      <c r="BE301" s="18"/>
      <c r="BF301" s="18"/>
      <c r="BG301" s="1"/>
      <c r="BH301" s="1"/>
      <c r="BI301" s="1"/>
    </row>
    <row r="302" spans="2:61" ht="13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238"/>
      <c r="BA302" s="1"/>
      <c r="BB302" s="153"/>
      <c r="BC302" s="1"/>
      <c r="BD302" s="1"/>
      <c r="BE302" s="18"/>
      <c r="BF302" s="18"/>
      <c r="BG302" s="1"/>
      <c r="BH302" s="1"/>
      <c r="BI302" s="1"/>
    </row>
    <row r="303" spans="2:61" ht="13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238"/>
      <c r="BA303" s="1"/>
      <c r="BB303" s="153"/>
      <c r="BC303" s="1"/>
      <c r="BD303" s="1"/>
      <c r="BE303" s="18"/>
      <c r="BF303" s="18"/>
      <c r="BG303" s="1"/>
      <c r="BH303" s="1"/>
      <c r="BI303" s="1"/>
    </row>
    <row r="304" spans="2:61" ht="13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238"/>
      <c r="BA304" s="1"/>
      <c r="BB304" s="153"/>
      <c r="BC304" s="1"/>
      <c r="BD304" s="1"/>
      <c r="BE304" s="18"/>
      <c r="BF304" s="18"/>
      <c r="BG304" s="1"/>
      <c r="BH304" s="1"/>
      <c r="BI304" s="1"/>
    </row>
    <row r="305" spans="2:61" ht="13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238"/>
      <c r="BA305" s="1"/>
      <c r="BB305" s="153"/>
      <c r="BC305" s="1"/>
      <c r="BD305" s="1"/>
      <c r="BE305" s="18"/>
      <c r="BF305" s="18"/>
      <c r="BG305" s="1"/>
      <c r="BH305" s="1"/>
      <c r="BI305" s="1"/>
    </row>
    <row r="306" spans="2:61" ht="13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238"/>
      <c r="BA306" s="1"/>
      <c r="BB306" s="153"/>
      <c r="BC306" s="1"/>
      <c r="BD306" s="1"/>
      <c r="BE306" s="18"/>
      <c r="BF306" s="18"/>
      <c r="BG306" s="1"/>
      <c r="BH306" s="1"/>
      <c r="BI306" s="1"/>
    </row>
    <row r="307" spans="2:61" ht="13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238"/>
      <c r="BA307" s="1"/>
      <c r="BB307" s="153"/>
      <c r="BC307" s="1"/>
      <c r="BD307" s="1"/>
      <c r="BE307" s="18"/>
      <c r="BF307" s="18"/>
      <c r="BG307" s="1"/>
      <c r="BH307" s="1"/>
      <c r="BI307" s="1"/>
    </row>
    <row r="308" spans="2:61" ht="13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238"/>
      <c r="BA308" s="1"/>
      <c r="BB308" s="153"/>
      <c r="BC308" s="1"/>
      <c r="BD308" s="1"/>
      <c r="BE308" s="18"/>
      <c r="BF308" s="18"/>
      <c r="BG308" s="1"/>
      <c r="BH308" s="1"/>
      <c r="BI308" s="1"/>
    </row>
    <row r="309" spans="2:61" ht="13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238"/>
      <c r="BA309" s="1"/>
      <c r="BB309" s="153"/>
      <c r="BC309" s="1"/>
      <c r="BD309" s="1"/>
      <c r="BE309" s="18"/>
      <c r="BF309" s="18"/>
      <c r="BG309" s="1"/>
      <c r="BH309" s="1"/>
      <c r="BI309" s="1"/>
    </row>
    <row r="310" spans="2:61" ht="13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238"/>
      <c r="BA310" s="1"/>
      <c r="BB310" s="153"/>
      <c r="BC310" s="1"/>
      <c r="BD310" s="1"/>
      <c r="BE310" s="18"/>
      <c r="BF310" s="18"/>
      <c r="BG310" s="1"/>
      <c r="BH310" s="1"/>
      <c r="BI310" s="1"/>
    </row>
    <row r="311" spans="2:61" ht="13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238"/>
      <c r="BA311" s="1"/>
      <c r="BB311" s="153"/>
      <c r="BC311" s="1"/>
      <c r="BD311" s="1"/>
      <c r="BE311" s="18"/>
      <c r="BF311" s="18"/>
      <c r="BG311" s="1"/>
      <c r="BH311" s="1"/>
      <c r="BI311" s="1"/>
    </row>
    <row r="312" spans="2:61" ht="13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238"/>
      <c r="BA312" s="1"/>
      <c r="BB312" s="153"/>
      <c r="BC312" s="1"/>
      <c r="BD312" s="1"/>
      <c r="BE312" s="18"/>
      <c r="BF312" s="18"/>
      <c r="BG312" s="1"/>
      <c r="BH312" s="1"/>
      <c r="BI312" s="1"/>
    </row>
    <row r="313" spans="2:61" ht="13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238"/>
      <c r="BA313" s="1"/>
      <c r="BB313" s="153"/>
      <c r="BC313" s="1"/>
      <c r="BD313" s="1"/>
      <c r="BE313" s="18"/>
      <c r="BF313" s="18"/>
      <c r="BG313" s="1"/>
      <c r="BH313" s="1"/>
      <c r="BI313" s="1"/>
    </row>
    <row r="314" spans="2:61" ht="13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238"/>
      <c r="BA314" s="1"/>
      <c r="BB314" s="153"/>
      <c r="BC314" s="1"/>
      <c r="BD314" s="1"/>
      <c r="BE314" s="18"/>
      <c r="BF314" s="18"/>
      <c r="BG314" s="1"/>
      <c r="BH314" s="1"/>
      <c r="BI314" s="1"/>
    </row>
    <row r="315" spans="2:61" ht="13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238"/>
      <c r="BA315" s="1"/>
      <c r="BB315" s="153"/>
      <c r="BC315" s="1"/>
      <c r="BD315" s="1"/>
      <c r="BE315" s="18"/>
      <c r="BF315" s="18"/>
      <c r="BG315" s="1"/>
      <c r="BH315" s="1"/>
      <c r="BI315" s="1"/>
    </row>
    <row r="316" spans="2:61" ht="13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238"/>
      <c r="BA316" s="1"/>
      <c r="BB316" s="153"/>
      <c r="BC316" s="1"/>
      <c r="BD316" s="1"/>
      <c r="BE316" s="18"/>
      <c r="BF316" s="18"/>
      <c r="BG316" s="1"/>
      <c r="BH316" s="1"/>
      <c r="BI316" s="1"/>
    </row>
    <row r="317" spans="2:61" ht="13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238"/>
      <c r="BA317" s="1"/>
      <c r="BB317" s="153"/>
      <c r="BC317" s="1"/>
      <c r="BD317" s="1"/>
      <c r="BE317" s="18"/>
      <c r="BF317" s="18"/>
      <c r="BG317" s="1"/>
      <c r="BH317" s="1"/>
      <c r="BI317" s="1"/>
    </row>
    <row r="318" spans="2:61" ht="13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238"/>
      <c r="BA318" s="1"/>
      <c r="BB318" s="153"/>
      <c r="BC318" s="1"/>
      <c r="BD318" s="1"/>
      <c r="BE318" s="18"/>
      <c r="BF318" s="18"/>
      <c r="BG318" s="1"/>
      <c r="BH318" s="1"/>
      <c r="BI318" s="1"/>
    </row>
    <row r="319" spans="2:61" ht="13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238"/>
      <c r="BA319" s="1"/>
      <c r="BB319" s="153"/>
      <c r="BC319" s="1"/>
      <c r="BD319" s="1"/>
      <c r="BE319" s="18"/>
      <c r="BF319" s="18"/>
      <c r="BG319" s="1"/>
      <c r="BH319" s="1"/>
      <c r="BI319" s="1"/>
    </row>
    <row r="320" spans="2:61" ht="13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238"/>
      <c r="BA320" s="1"/>
      <c r="BB320" s="153"/>
      <c r="BC320" s="1"/>
      <c r="BD320" s="1"/>
      <c r="BE320" s="18"/>
      <c r="BF320" s="18"/>
      <c r="BG320" s="1"/>
      <c r="BH320" s="1"/>
      <c r="BI320" s="1"/>
    </row>
    <row r="321" spans="2:61" ht="13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238"/>
      <c r="BA321" s="1"/>
      <c r="BB321" s="153"/>
      <c r="BC321" s="1"/>
      <c r="BD321" s="1"/>
      <c r="BE321" s="18"/>
      <c r="BF321" s="18"/>
      <c r="BG321" s="1"/>
      <c r="BH321" s="1"/>
      <c r="BI321" s="1"/>
    </row>
    <row r="322" spans="2:61" ht="13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238"/>
      <c r="BA322" s="1"/>
      <c r="BB322" s="153"/>
      <c r="BC322" s="1"/>
      <c r="BD322" s="1"/>
      <c r="BE322" s="18"/>
      <c r="BF322" s="18"/>
      <c r="BG322" s="1"/>
      <c r="BH322" s="1"/>
      <c r="BI322" s="1"/>
    </row>
    <row r="323" spans="2:61" ht="13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238"/>
      <c r="BA323" s="1"/>
      <c r="BB323" s="153"/>
      <c r="BC323" s="1"/>
      <c r="BD323" s="1"/>
      <c r="BE323" s="18"/>
      <c r="BF323" s="18"/>
      <c r="BG323" s="1"/>
      <c r="BH323" s="1"/>
      <c r="BI323" s="1"/>
    </row>
    <row r="324" spans="2:61" ht="13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238"/>
      <c r="BA324" s="1"/>
      <c r="BB324" s="153"/>
      <c r="BC324" s="1"/>
      <c r="BD324" s="1"/>
      <c r="BE324" s="18"/>
      <c r="BF324" s="18"/>
      <c r="BG324" s="1"/>
      <c r="BH324" s="1"/>
      <c r="BI324" s="1"/>
    </row>
    <row r="325" spans="2:61" ht="13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238"/>
      <c r="BA325" s="1"/>
      <c r="BB325" s="153"/>
      <c r="BC325" s="1"/>
      <c r="BD325" s="1"/>
      <c r="BE325" s="18"/>
      <c r="BF325" s="18"/>
      <c r="BG325" s="1"/>
      <c r="BH325" s="1"/>
      <c r="BI325" s="1"/>
    </row>
    <row r="326" spans="2:61" ht="13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238"/>
      <c r="BA326" s="1"/>
      <c r="BB326" s="153"/>
      <c r="BC326" s="1"/>
      <c r="BD326" s="1"/>
      <c r="BE326" s="18"/>
      <c r="BF326" s="18"/>
      <c r="BG326" s="1"/>
      <c r="BH326" s="1"/>
      <c r="BI326" s="1"/>
    </row>
    <row r="327" spans="2:61" ht="13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238"/>
      <c r="BA327" s="1"/>
      <c r="BB327" s="153"/>
      <c r="BC327" s="1"/>
      <c r="BD327" s="1"/>
      <c r="BE327" s="18"/>
      <c r="BF327" s="18"/>
      <c r="BG327" s="1"/>
      <c r="BH327" s="1"/>
      <c r="BI327" s="1"/>
    </row>
    <row r="328" spans="2:61" ht="13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238"/>
      <c r="BA328" s="1"/>
      <c r="BB328" s="153"/>
      <c r="BC328" s="1"/>
      <c r="BD328" s="1"/>
      <c r="BE328" s="18"/>
      <c r="BF328" s="18"/>
      <c r="BG328" s="1"/>
      <c r="BH328" s="1"/>
      <c r="BI328" s="1"/>
    </row>
    <row r="329" spans="2:61" ht="13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238"/>
      <c r="BA329" s="1"/>
      <c r="BB329" s="153"/>
      <c r="BC329" s="1"/>
      <c r="BD329" s="1"/>
      <c r="BE329" s="18"/>
      <c r="BF329" s="18"/>
      <c r="BG329" s="1"/>
      <c r="BH329" s="1"/>
      <c r="BI329" s="1"/>
    </row>
    <row r="330" spans="2:61" ht="13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238"/>
      <c r="BA330" s="1"/>
      <c r="BB330" s="153"/>
      <c r="BC330" s="1"/>
      <c r="BD330" s="1"/>
      <c r="BE330" s="18"/>
      <c r="BF330" s="18"/>
      <c r="BG330" s="1"/>
      <c r="BH330" s="1"/>
      <c r="BI330" s="1"/>
    </row>
    <row r="331" spans="2:61" ht="13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238"/>
      <c r="BA331" s="1"/>
      <c r="BB331" s="153"/>
      <c r="BC331" s="1"/>
      <c r="BD331" s="1"/>
      <c r="BE331" s="18"/>
      <c r="BF331" s="18"/>
      <c r="BG331" s="1"/>
      <c r="BH331" s="1"/>
      <c r="BI331" s="1"/>
    </row>
    <row r="332" spans="2:61" ht="13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238"/>
      <c r="BA332" s="1"/>
      <c r="BB332" s="153"/>
      <c r="BC332" s="1"/>
      <c r="BD332" s="1"/>
      <c r="BE332" s="18"/>
      <c r="BF332" s="18"/>
      <c r="BG332" s="1"/>
      <c r="BH332" s="1"/>
      <c r="BI332" s="1"/>
    </row>
    <row r="333" spans="2:61" ht="13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238"/>
      <c r="BA333" s="1"/>
      <c r="BB333" s="153"/>
      <c r="BC333" s="1"/>
      <c r="BD333" s="1"/>
      <c r="BE333" s="18"/>
      <c r="BF333" s="18"/>
      <c r="BG333" s="1"/>
      <c r="BH333" s="1"/>
      <c r="BI333" s="1"/>
    </row>
    <row r="334" spans="2:61" ht="13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238"/>
      <c r="BA334" s="1"/>
      <c r="BB334" s="153"/>
      <c r="BC334" s="1"/>
      <c r="BD334" s="1"/>
      <c r="BE334" s="18"/>
      <c r="BF334" s="18"/>
      <c r="BG334" s="1"/>
      <c r="BH334" s="1"/>
      <c r="BI334" s="1"/>
    </row>
    <row r="335" spans="2:61" ht="13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238"/>
      <c r="BA335" s="1"/>
      <c r="BB335" s="153"/>
      <c r="BC335" s="1"/>
      <c r="BD335" s="1"/>
      <c r="BE335" s="18"/>
      <c r="BF335" s="18"/>
      <c r="BG335" s="1"/>
      <c r="BH335" s="1"/>
      <c r="BI335" s="1"/>
    </row>
    <row r="336" spans="2:61" ht="13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238"/>
      <c r="BA336" s="1"/>
      <c r="BB336" s="153"/>
      <c r="BC336" s="1"/>
      <c r="BD336" s="1"/>
      <c r="BE336" s="18"/>
      <c r="BF336" s="18"/>
      <c r="BG336" s="1"/>
      <c r="BH336" s="1"/>
      <c r="BI336" s="1"/>
    </row>
    <row r="337" spans="2:61" ht="13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238"/>
      <c r="BA337" s="1"/>
      <c r="BB337" s="153"/>
      <c r="BC337" s="1"/>
      <c r="BD337" s="1"/>
      <c r="BE337" s="18"/>
      <c r="BF337" s="18"/>
      <c r="BG337" s="1"/>
      <c r="BH337" s="1"/>
      <c r="BI337" s="1"/>
    </row>
    <row r="338" spans="2:61" ht="13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238"/>
      <c r="BA338" s="1"/>
      <c r="BB338" s="153"/>
      <c r="BC338" s="1"/>
      <c r="BD338" s="1"/>
      <c r="BE338" s="18"/>
      <c r="BF338" s="18"/>
      <c r="BG338" s="1"/>
      <c r="BH338" s="1"/>
      <c r="BI338" s="1"/>
    </row>
    <row r="339" spans="2:61" ht="13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238"/>
      <c r="BA339" s="1"/>
      <c r="BB339" s="153"/>
      <c r="BC339" s="1"/>
      <c r="BD339" s="1"/>
      <c r="BE339" s="18"/>
      <c r="BF339" s="18"/>
      <c r="BG339" s="1"/>
      <c r="BH339" s="1"/>
      <c r="BI339" s="1"/>
    </row>
    <row r="340" spans="2:61" ht="13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238"/>
      <c r="BA340" s="1"/>
      <c r="BB340" s="153"/>
      <c r="BC340" s="1"/>
      <c r="BD340" s="1"/>
      <c r="BE340" s="18"/>
      <c r="BF340" s="18"/>
      <c r="BG340" s="1"/>
      <c r="BH340" s="1"/>
      <c r="BI340" s="1"/>
    </row>
    <row r="341" spans="2:61" ht="13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238"/>
      <c r="BA341" s="1"/>
      <c r="BB341" s="153"/>
      <c r="BC341" s="1"/>
      <c r="BD341" s="1"/>
      <c r="BE341" s="18"/>
      <c r="BF341" s="18"/>
      <c r="BG341" s="1"/>
      <c r="BH341" s="1"/>
      <c r="BI341" s="1"/>
    </row>
    <row r="342" spans="2:61" ht="13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238"/>
      <c r="BA342" s="1"/>
      <c r="BB342" s="153"/>
      <c r="BC342" s="1"/>
      <c r="BD342" s="1"/>
      <c r="BE342" s="18"/>
      <c r="BF342" s="18"/>
      <c r="BG342" s="1"/>
      <c r="BH342" s="1"/>
      <c r="BI342" s="1"/>
    </row>
    <row r="343" spans="2:61" ht="13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238"/>
      <c r="BA343" s="1"/>
      <c r="BB343" s="153"/>
      <c r="BC343" s="1"/>
      <c r="BD343" s="1"/>
      <c r="BE343" s="18"/>
      <c r="BF343" s="18"/>
      <c r="BG343" s="1"/>
      <c r="BH343" s="1"/>
      <c r="BI343" s="1"/>
    </row>
    <row r="344" spans="2:61" ht="13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238"/>
      <c r="BA344" s="1"/>
      <c r="BB344" s="153"/>
      <c r="BC344" s="1"/>
      <c r="BD344" s="1"/>
      <c r="BE344" s="18"/>
      <c r="BF344" s="18"/>
      <c r="BG344" s="1"/>
      <c r="BH344" s="1"/>
      <c r="BI344" s="1"/>
    </row>
    <row r="345" spans="2:61" ht="13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238"/>
      <c r="BA345" s="1"/>
      <c r="BB345" s="153"/>
      <c r="BC345" s="1"/>
      <c r="BD345" s="1"/>
      <c r="BE345" s="18"/>
      <c r="BF345" s="18"/>
      <c r="BG345" s="1"/>
      <c r="BH345" s="1"/>
      <c r="BI345" s="1"/>
    </row>
    <row r="346" spans="2:61" ht="13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238"/>
      <c r="BA346" s="1"/>
      <c r="BB346" s="153"/>
      <c r="BC346" s="1"/>
      <c r="BD346" s="1"/>
      <c r="BE346" s="18"/>
      <c r="BF346" s="18"/>
      <c r="BG346" s="1"/>
      <c r="BH346" s="1"/>
      <c r="BI346" s="1"/>
    </row>
    <row r="347" spans="2:61" ht="13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238"/>
      <c r="BA347" s="1"/>
      <c r="BB347" s="153"/>
      <c r="BC347" s="1"/>
      <c r="BD347" s="1"/>
      <c r="BE347" s="18"/>
      <c r="BF347" s="18"/>
      <c r="BG347" s="1"/>
      <c r="BH347" s="1"/>
      <c r="BI347" s="1"/>
    </row>
    <row r="348" spans="2:61" ht="13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238"/>
      <c r="BA348" s="1"/>
      <c r="BB348" s="153"/>
      <c r="BC348" s="1"/>
      <c r="BD348" s="1"/>
      <c r="BE348" s="18"/>
      <c r="BF348" s="18"/>
      <c r="BG348" s="1"/>
      <c r="BH348" s="1"/>
      <c r="BI348" s="1"/>
    </row>
    <row r="349" spans="2:61" ht="13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238"/>
      <c r="BA349" s="1"/>
      <c r="BB349" s="153"/>
      <c r="BC349" s="1"/>
      <c r="BD349" s="1"/>
      <c r="BE349" s="18"/>
      <c r="BF349" s="18"/>
      <c r="BG349" s="1"/>
      <c r="BH349" s="1"/>
      <c r="BI349" s="1"/>
    </row>
    <row r="350" spans="2:61" ht="13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238"/>
      <c r="BA350" s="1"/>
      <c r="BB350" s="153"/>
      <c r="BC350" s="1"/>
      <c r="BD350" s="1"/>
      <c r="BE350" s="18"/>
      <c r="BF350" s="18"/>
      <c r="BG350" s="1"/>
      <c r="BH350" s="1"/>
      <c r="BI350" s="1"/>
    </row>
    <row r="351" spans="2:61" ht="13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238"/>
      <c r="BA351" s="1"/>
      <c r="BB351" s="153"/>
      <c r="BC351" s="1"/>
      <c r="BD351" s="1"/>
      <c r="BE351" s="18"/>
      <c r="BF351" s="18"/>
      <c r="BG351" s="1"/>
      <c r="BH351" s="1"/>
      <c r="BI351" s="1"/>
    </row>
    <row r="352" spans="2:61" ht="13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238"/>
      <c r="BA352" s="1"/>
      <c r="BB352" s="153"/>
      <c r="BC352" s="1"/>
      <c r="BD352" s="1"/>
      <c r="BE352" s="18"/>
      <c r="BF352" s="18"/>
      <c r="BG352" s="1"/>
      <c r="BH352" s="1"/>
      <c r="BI352" s="1"/>
    </row>
    <row r="353" spans="2:61" ht="13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238"/>
      <c r="BA353" s="1"/>
      <c r="BB353" s="153"/>
      <c r="BC353" s="1"/>
      <c r="BD353" s="1"/>
      <c r="BE353" s="18"/>
      <c r="BF353" s="18"/>
      <c r="BG353" s="1"/>
      <c r="BH353" s="1"/>
      <c r="BI353" s="1"/>
    </row>
    <row r="354" spans="2:61" ht="13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238"/>
      <c r="BA354" s="1"/>
      <c r="BB354" s="153"/>
      <c r="BC354" s="1"/>
      <c r="BD354" s="1"/>
      <c r="BE354" s="18"/>
      <c r="BF354" s="18"/>
      <c r="BG354" s="1"/>
      <c r="BH354" s="1"/>
      <c r="BI354" s="1"/>
    </row>
    <row r="355" spans="2:61" ht="13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238"/>
      <c r="BA355" s="1"/>
      <c r="BB355" s="153"/>
      <c r="BC355" s="1"/>
      <c r="BD355" s="1"/>
      <c r="BE355" s="18"/>
      <c r="BF355" s="18"/>
      <c r="BG355" s="1"/>
      <c r="BH355" s="1"/>
      <c r="BI355" s="1"/>
    </row>
    <row r="356" spans="2:61" ht="13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238"/>
      <c r="BA356" s="1"/>
      <c r="BB356" s="153"/>
      <c r="BC356" s="1"/>
      <c r="BD356" s="1"/>
      <c r="BE356" s="18"/>
      <c r="BF356" s="18"/>
      <c r="BG356" s="1"/>
      <c r="BH356" s="1"/>
      <c r="BI356" s="1"/>
    </row>
    <row r="357" spans="2:61" ht="13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238"/>
      <c r="BA357" s="1"/>
      <c r="BB357" s="153"/>
      <c r="BC357" s="1"/>
      <c r="BD357" s="1"/>
      <c r="BE357" s="18"/>
      <c r="BF357" s="18"/>
      <c r="BG357" s="1"/>
      <c r="BH357" s="1"/>
      <c r="BI357" s="1"/>
    </row>
    <row r="358" spans="2:61" ht="13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238"/>
      <c r="BA358" s="1"/>
      <c r="BB358" s="153"/>
      <c r="BC358" s="1"/>
      <c r="BD358" s="1"/>
      <c r="BE358" s="18"/>
      <c r="BF358" s="18"/>
      <c r="BG358" s="1"/>
      <c r="BH358" s="1"/>
      <c r="BI358" s="1"/>
    </row>
    <row r="359" spans="2:61" ht="13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238"/>
      <c r="BA359" s="1"/>
      <c r="BB359" s="153"/>
      <c r="BC359" s="1"/>
      <c r="BD359" s="1"/>
      <c r="BE359" s="18"/>
      <c r="BF359" s="18"/>
      <c r="BG359" s="1"/>
      <c r="BH359" s="1"/>
      <c r="BI359" s="1"/>
    </row>
    <row r="360" spans="2:61" ht="13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238"/>
      <c r="BA360" s="1"/>
      <c r="BB360" s="153"/>
      <c r="BC360" s="1"/>
      <c r="BD360" s="1"/>
      <c r="BE360" s="18"/>
      <c r="BF360" s="18"/>
      <c r="BG360" s="1"/>
      <c r="BH360" s="1"/>
      <c r="BI360" s="1"/>
    </row>
    <row r="361" spans="2:61" ht="13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238"/>
      <c r="BA361" s="1"/>
      <c r="BB361" s="153"/>
      <c r="BC361" s="1"/>
      <c r="BD361" s="1"/>
      <c r="BE361" s="18"/>
      <c r="BF361" s="18"/>
      <c r="BG361" s="1"/>
      <c r="BH361" s="1"/>
      <c r="BI361" s="1"/>
    </row>
    <row r="362" spans="2:61" ht="13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238"/>
      <c r="BA362" s="1"/>
      <c r="BB362" s="153"/>
      <c r="BC362" s="1"/>
      <c r="BD362" s="1"/>
      <c r="BE362" s="18"/>
      <c r="BF362" s="18"/>
      <c r="BG362" s="1"/>
      <c r="BH362" s="1"/>
      <c r="BI362" s="1"/>
    </row>
    <row r="363" spans="2:61" ht="13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238"/>
      <c r="BA363" s="1"/>
      <c r="BB363" s="153"/>
      <c r="BC363" s="1"/>
      <c r="BD363" s="1"/>
      <c r="BE363" s="18"/>
      <c r="BF363" s="18"/>
      <c r="BG363" s="1"/>
      <c r="BH363" s="1"/>
      <c r="BI363" s="1"/>
    </row>
    <row r="364" spans="2:61" ht="13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238"/>
      <c r="BA364" s="1"/>
      <c r="BB364" s="153"/>
      <c r="BC364" s="1"/>
      <c r="BD364" s="1"/>
      <c r="BE364" s="18"/>
      <c r="BF364" s="18"/>
      <c r="BG364" s="1"/>
      <c r="BH364" s="1"/>
      <c r="BI364" s="1"/>
    </row>
    <row r="365" spans="2:61" ht="13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238"/>
      <c r="BA365" s="1"/>
      <c r="BB365" s="153"/>
      <c r="BC365" s="1"/>
      <c r="BD365" s="1"/>
      <c r="BE365" s="18"/>
      <c r="BF365" s="18"/>
      <c r="BG365" s="1"/>
      <c r="BH365" s="1"/>
      <c r="BI365" s="1"/>
    </row>
    <row r="366" spans="2:61" ht="13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238"/>
      <c r="BA366" s="1"/>
      <c r="BB366" s="153"/>
      <c r="BC366" s="1"/>
      <c r="BD366" s="1"/>
      <c r="BE366" s="18"/>
      <c r="BF366" s="18"/>
      <c r="BG366" s="1"/>
      <c r="BH366" s="1"/>
      <c r="BI366" s="1"/>
    </row>
    <row r="367" spans="2:61" ht="13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238"/>
      <c r="BA367" s="1"/>
      <c r="BB367" s="153"/>
      <c r="BC367" s="1"/>
      <c r="BD367" s="1"/>
      <c r="BE367" s="18"/>
      <c r="BF367" s="18"/>
      <c r="BG367" s="1"/>
      <c r="BH367" s="1"/>
      <c r="BI367" s="1"/>
    </row>
    <row r="368" spans="2:61" ht="13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238"/>
      <c r="BA368" s="1"/>
      <c r="BB368" s="153"/>
      <c r="BC368" s="1"/>
      <c r="BD368" s="1"/>
      <c r="BE368" s="18"/>
      <c r="BF368" s="18"/>
      <c r="BG368" s="1"/>
      <c r="BH368" s="1"/>
      <c r="BI368" s="1"/>
    </row>
    <row r="369" spans="2:61" ht="13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238"/>
      <c r="BA369" s="1"/>
      <c r="BB369" s="153"/>
      <c r="BC369" s="1"/>
      <c r="BD369" s="1"/>
      <c r="BE369" s="18"/>
      <c r="BF369" s="18"/>
      <c r="BG369" s="1"/>
      <c r="BH369" s="1"/>
      <c r="BI369" s="1"/>
    </row>
    <row r="370" spans="2:61" ht="13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238"/>
      <c r="BA370" s="1"/>
      <c r="BB370" s="153"/>
      <c r="BC370" s="1"/>
      <c r="BD370" s="1"/>
      <c r="BE370" s="18"/>
      <c r="BF370" s="18"/>
      <c r="BG370" s="1"/>
      <c r="BH370" s="1"/>
      <c r="BI370" s="1"/>
    </row>
    <row r="371" spans="2:61" ht="13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238"/>
      <c r="BA371" s="1"/>
      <c r="BB371" s="153"/>
      <c r="BC371" s="1"/>
      <c r="BD371" s="1"/>
      <c r="BE371" s="18"/>
      <c r="BF371" s="18"/>
      <c r="BG371" s="1"/>
      <c r="BH371" s="1"/>
      <c r="BI371" s="1"/>
    </row>
    <row r="372" spans="2:61" ht="13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238"/>
      <c r="BA372" s="1"/>
      <c r="BB372" s="153"/>
      <c r="BC372" s="1"/>
      <c r="BD372" s="1"/>
      <c r="BE372" s="18"/>
      <c r="BF372" s="18"/>
      <c r="BG372" s="1"/>
      <c r="BH372" s="1"/>
      <c r="BI372" s="1"/>
    </row>
    <row r="373" spans="2:61" ht="13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238"/>
      <c r="BA373" s="1"/>
      <c r="BB373" s="153"/>
      <c r="BC373" s="1"/>
      <c r="BD373" s="1"/>
      <c r="BE373" s="18"/>
      <c r="BF373" s="18"/>
      <c r="BG373" s="1"/>
      <c r="BH373" s="1"/>
      <c r="BI373" s="1"/>
    </row>
    <row r="374" spans="2:61" ht="13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238"/>
      <c r="BA374" s="1"/>
      <c r="BB374" s="153"/>
      <c r="BC374" s="1"/>
      <c r="BD374" s="1"/>
      <c r="BE374" s="18"/>
      <c r="BF374" s="18"/>
      <c r="BG374" s="1"/>
      <c r="BH374" s="1"/>
      <c r="BI374" s="1"/>
    </row>
    <row r="375" spans="2:61" ht="13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238"/>
      <c r="BA375" s="1"/>
      <c r="BB375" s="153"/>
      <c r="BC375" s="1"/>
      <c r="BD375" s="1"/>
      <c r="BE375" s="18"/>
      <c r="BF375" s="18"/>
      <c r="BG375" s="1"/>
      <c r="BH375" s="1"/>
      <c r="BI375" s="1"/>
    </row>
    <row r="376" spans="2:61" ht="13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238"/>
      <c r="BA376" s="1"/>
      <c r="BB376" s="153"/>
      <c r="BC376" s="1"/>
      <c r="BD376" s="1"/>
      <c r="BE376" s="18"/>
      <c r="BF376" s="18"/>
      <c r="BG376" s="1"/>
      <c r="BH376" s="1"/>
      <c r="BI376" s="1"/>
    </row>
    <row r="377" spans="2:61" ht="13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238"/>
      <c r="BA377" s="1"/>
      <c r="BB377" s="153"/>
      <c r="BC377" s="1"/>
      <c r="BD377" s="1"/>
      <c r="BE377" s="18"/>
      <c r="BF377" s="18"/>
      <c r="BG377" s="1"/>
      <c r="BH377" s="1"/>
      <c r="BI377" s="1"/>
    </row>
    <row r="378" spans="2:61" ht="13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238"/>
      <c r="BA378" s="1"/>
      <c r="BB378" s="153"/>
      <c r="BC378" s="1"/>
      <c r="BD378" s="1"/>
      <c r="BE378" s="18"/>
      <c r="BF378" s="18"/>
      <c r="BG378" s="1"/>
      <c r="BH378" s="1"/>
      <c r="BI378" s="1"/>
    </row>
    <row r="379" spans="2:61" ht="13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238"/>
      <c r="BA379" s="1"/>
      <c r="BB379" s="153"/>
      <c r="BC379" s="1"/>
      <c r="BD379" s="1"/>
      <c r="BE379" s="18"/>
      <c r="BF379" s="18"/>
      <c r="BG379" s="1"/>
      <c r="BH379" s="1"/>
      <c r="BI379" s="1"/>
    </row>
    <row r="380" spans="2:61" ht="13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238"/>
      <c r="BA380" s="1"/>
      <c r="BB380" s="153"/>
      <c r="BC380" s="1"/>
      <c r="BD380" s="1"/>
      <c r="BE380" s="18"/>
      <c r="BF380" s="18"/>
      <c r="BG380" s="1"/>
      <c r="BH380" s="1"/>
      <c r="BI380" s="1"/>
    </row>
    <row r="381" spans="2:61" ht="13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238"/>
      <c r="BA381" s="1"/>
      <c r="BB381" s="153"/>
      <c r="BC381" s="1"/>
      <c r="BD381" s="1"/>
      <c r="BE381" s="18"/>
      <c r="BF381" s="18"/>
      <c r="BG381" s="1"/>
      <c r="BH381" s="1"/>
      <c r="BI381" s="1"/>
    </row>
    <row r="382" spans="2:61" ht="13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238"/>
      <c r="BA382" s="1"/>
      <c r="BB382" s="153"/>
      <c r="BC382" s="1"/>
      <c r="BD382" s="1"/>
      <c r="BE382" s="18"/>
      <c r="BF382" s="18"/>
      <c r="BG382" s="1"/>
      <c r="BH382" s="1"/>
      <c r="BI382" s="1"/>
    </row>
    <row r="383" spans="2:61" ht="13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238"/>
      <c r="BA383" s="1"/>
      <c r="BB383" s="153"/>
      <c r="BC383" s="1"/>
      <c r="BD383" s="1"/>
      <c r="BE383" s="18"/>
      <c r="BF383" s="18"/>
      <c r="BG383" s="1"/>
      <c r="BH383" s="1"/>
      <c r="BI383" s="1"/>
    </row>
    <row r="384" spans="2:61" ht="13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238"/>
      <c r="BA384" s="1"/>
      <c r="BB384" s="153"/>
      <c r="BC384" s="1"/>
      <c r="BD384" s="1"/>
      <c r="BE384" s="18"/>
      <c r="BF384" s="18"/>
      <c r="BG384" s="1"/>
      <c r="BH384" s="1"/>
      <c r="BI384" s="1"/>
    </row>
    <row r="385" spans="2:61" ht="13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238"/>
      <c r="BA385" s="1"/>
      <c r="BB385" s="153"/>
      <c r="BC385" s="1"/>
      <c r="BD385" s="1"/>
      <c r="BE385" s="18"/>
      <c r="BF385" s="18"/>
      <c r="BG385" s="1"/>
      <c r="BH385" s="1"/>
      <c r="BI385" s="1"/>
    </row>
    <row r="386" spans="2:61" ht="13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238"/>
      <c r="BA386" s="1"/>
      <c r="BB386" s="153"/>
      <c r="BC386" s="1"/>
      <c r="BD386" s="1"/>
      <c r="BE386" s="18"/>
      <c r="BF386" s="18"/>
      <c r="BG386" s="1"/>
      <c r="BH386" s="1"/>
      <c r="BI386" s="1"/>
    </row>
    <row r="387" spans="2:61" ht="13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238"/>
      <c r="BA387" s="1"/>
      <c r="BB387" s="153"/>
      <c r="BC387" s="1"/>
      <c r="BD387" s="1"/>
      <c r="BE387" s="18"/>
      <c r="BF387" s="18"/>
      <c r="BG387" s="1"/>
      <c r="BH387" s="1"/>
      <c r="BI387" s="1"/>
    </row>
    <row r="388" spans="2:61" ht="13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238"/>
      <c r="BA388" s="1"/>
      <c r="BB388" s="153"/>
      <c r="BC388" s="1"/>
      <c r="BD388" s="1"/>
      <c r="BE388" s="18"/>
      <c r="BF388" s="18"/>
      <c r="BG388" s="1"/>
      <c r="BH388" s="1"/>
      <c r="BI388" s="1"/>
    </row>
    <row r="389" spans="2:61" ht="13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238"/>
      <c r="BA389" s="1"/>
      <c r="BB389" s="153"/>
      <c r="BC389" s="1"/>
      <c r="BD389" s="1"/>
      <c r="BE389" s="18"/>
      <c r="BF389" s="18"/>
      <c r="BG389" s="1"/>
      <c r="BH389" s="1"/>
      <c r="BI389" s="1"/>
    </row>
    <row r="390" spans="2:61" ht="13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238"/>
      <c r="BA390" s="1"/>
      <c r="BB390" s="153"/>
      <c r="BC390" s="1"/>
      <c r="BD390" s="1"/>
      <c r="BE390" s="18"/>
      <c r="BF390" s="18"/>
      <c r="BG390" s="1"/>
      <c r="BH390" s="1"/>
      <c r="BI390" s="1"/>
    </row>
    <row r="391" spans="2:61" ht="13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238"/>
      <c r="BA391" s="1"/>
      <c r="BB391" s="153"/>
      <c r="BC391" s="1"/>
      <c r="BD391" s="1"/>
      <c r="BE391" s="18"/>
      <c r="BF391" s="18"/>
      <c r="BG391" s="1"/>
      <c r="BH391" s="1"/>
      <c r="BI391" s="1"/>
    </row>
    <row r="392" spans="2:61" ht="13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238"/>
      <c r="BA392" s="1"/>
      <c r="BB392" s="153"/>
      <c r="BC392" s="1"/>
      <c r="BD392" s="1"/>
      <c r="BE392" s="18"/>
      <c r="BF392" s="18"/>
      <c r="BG392" s="1"/>
      <c r="BH392" s="1"/>
      <c r="BI392" s="1"/>
    </row>
    <row r="393" spans="2:61" ht="13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238"/>
      <c r="BA393" s="1"/>
      <c r="BB393" s="153"/>
      <c r="BC393" s="1"/>
      <c r="BD393" s="1"/>
      <c r="BE393" s="18"/>
      <c r="BF393" s="18"/>
      <c r="BG393" s="1"/>
      <c r="BH393" s="1"/>
      <c r="BI393" s="1"/>
    </row>
    <row r="394" spans="2:61" ht="13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238"/>
      <c r="BA394" s="1"/>
      <c r="BB394" s="153"/>
      <c r="BC394" s="1"/>
      <c r="BD394" s="1"/>
      <c r="BE394" s="18"/>
      <c r="BF394" s="18"/>
      <c r="BG394" s="1"/>
      <c r="BH394" s="1"/>
      <c r="BI394" s="1"/>
    </row>
    <row r="395" spans="2:61" ht="13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238"/>
      <c r="BA395" s="1"/>
      <c r="BB395" s="153"/>
      <c r="BC395" s="1"/>
      <c r="BD395" s="1"/>
      <c r="BE395" s="18"/>
      <c r="BF395" s="18"/>
      <c r="BG395" s="1"/>
      <c r="BH395" s="1"/>
      <c r="BI395" s="1"/>
    </row>
    <row r="396" spans="2:61" ht="13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238"/>
      <c r="BA396" s="1"/>
      <c r="BB396" s="153"/>
      <c r="BC396" s="1"/>
      <c r="BD396" s="1"/>
      <c r="BE396" s="18"/>
      <c r="BF396" s="18"/>
      <c r="BG396" s="1"/>
      <c r="BH396" s="1"/>
      <c r="BI396" s="1"/>
    </row>
    <row r="397" spans="2:61" ht="13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238"/>
      <c r="BA397" s="1"/>
      <c r="BB397" s="153"/>
      <c r="BC397" s="1"/>
      <c r="BD397" s="1"/>
      <c r="BE397" s="18"/>
      <c r="BF397" s="18"/>
      <c r="BG397" s="1"/>
      <c r="BH397" s="1"/>
      <c r="BI397" s="1"/>
    </row>
    <row r="398" spans="2:61" ht="13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238"/>
      <c r="BA398" s="1"/>
      <c r="BB398" s="153"/>
      <c r="BC398" s="1"/>
      <c r="BD398" s="1"/>
      <c r="BE398" s="18"/>
      <c r="BF398" s="18"/>
      <c r="BG398" s="1"/>
      <c r="BH398" s="1"/>
      <c r="BI398" s="1"/>
    </row>
    <row r="399" spans="2:61" ht="13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238"/>
      <c r="BA399" s="1"/>
      <c r="BB399" s="153"/>
      <c r="BC399" s="1"/>
      <c r="BD399" s="1"/>
      <c r="BE399" s="18"/>
      <c r="BF399" s="18"/>
      <c r="BG399" s="1"/>
      <c r="BH399" s="1"/>
      <c r="BI399" s="1"/>
    </row>
    <row r="400" spans="2:61" ht="13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238"/>
      <c r="BA400" s="1"/>
      <c r="BB400" s="153"/>
      <c r="BC400" s="1"/>
      <c r="BD400" s="1"/>
      <c r="BE400" s="18"/>
      <c r="BF400" s="18"/>
      <c r="BG400" s="1"/>
      <c r="BH400" s="1"/>
      <c r="BI400" s="1"/>
    </row>
    <row r="401" spans="2:61" ht="13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238"/>
      <c r="BA401" s="1"/>
      <c r="BB401" s="153"/>
      <c r="BC401" s="1"/>
      <c r="BD401" s="1"/>
      <c r="BE401" s="18"/>
      <c r="BF401" s="18"/>
      <c r="BG401" s="1"/>
      <c r="BH401" s="1"/>
      <c r="BI401" s="1"/>
    </row>
    <row r="402" spans="2:61" ht="13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238"/>
      <c r="BA402" s="1"/>
      <c r="BB402" s="153"/>
      <c r="BC402" s="1"/>
      <c r="BD402" s="1"/>
      <c r="BE402" s="18"/>
      <c r="BF402" s="18"/>
      <c r="BG402" s="1"/>
      <c r="BH402" s="1"/>
      <c r="BI402" s="1"/>
    </row>
    <row r="403" spans="2:61" ht="13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238"/>
      <c r="BA403" s="1"/>
      <c r="BB403" s="153"/>
      <c r="BC403" s="1"/>
      <c r="BD403" s="1"/>
      <c r="BE403" s="18"/>
      <c r="BF403" s="18"/>
      <c r="BG403" s="1"/>
      <c r="BH403" s="1"/>
      <c r="BI403" s="1"/>
    </row>
    <row r="404" spans="2:61" ht="13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238"/>
      <c r="BA404" s="1"/>
      <c r="BB404" s="153"/>
      <c r="BC404" s="1"/>
      <c r="BD404" s="1"/>
      <c r="BE404" s="18"/>
      <c r="BF404" s="18"/>
      <c r="BG404" s="1"/>
      <c r="BH404" s="1"/>
      <c r="BI404" s="1"/>
    </row>
    <row r="405" spans="2:61" ht="13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238"/>
      <c r="BA405" s="1"/>
      <c r="BB405" s="153"/>
      <c r="BC405" s="1"/>
      <c r="BD405" s="1"/>
      <c r="BE405" s="18"/>
      <c r="BF405" s="18"/>
      <c r="BG405" s="1"/>
      <c r="BH405" s="1"/>
      <c r="BI405" s="1"/>
    </row>
    <row r="406" spans="2:61" ht="13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238"/>
      <c r="BA406" s="1"/>
      <c r="BB406" s="153"/>
      <c r="BC406" s="1"/>
      <c r="BD406" s="1"/>
      <c r="BE406" s="18"/>
      <c r="BF406" s="18"/>
      <c r="BG406" s="1"/>
      <c r="BH406" s="1"/>
      <c r="BI406" s="1"/>
    </row>
    <row r="407" spans="2:61" ht="13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238"/>
      <c r="BA407" s="1"/>
      <c r="BB407" s="153"/>
      <c r="BC407" s="1"/>
      <c r="BD407" s="1"/>
      <c r="BE407" s="18"/>
      <c r="BF407" s="18"/>
      <c r="BG407" s="1"/>
      <c r="BH407" s="1"/>
      <c r="BI407" s="1"/>
    </row>
    <row r="408" spans="2:61" ht="13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238"/>
      <c r="BA408" s="1"/>
      <c r="BB408" s="153"/>
      <c r="BC408" s="1"/>
      <c r="BD408" s="1"/>
      <c r="BE408" s="18"/>
      <c r="BF408" s="18"/>
      <c r="BG408" s="1"/>
      <c r="BH408" s="1"/>
      <c r="BI408" s="1"/>
    </row>
    <row r="409" spans="2:61" ht="13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238"/>
      <c r="BA409" s="1"/>
      <c r="BB409" s="153"/>
      <c r="BC409" s="1"/>
      <c r="BD409" s="1"/>
      <c r="BE409" s="18"/>
      <c r="BF409" s="18"/>
      <c r="BG409" s="1"/>
      <c r="BH409" s="1"/>
      <c r="BI409" s="1"/>
    </row>
    <row r="410" spans="2:61" ht="13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238"/>
      <c r="BA410" s="1"/>
      <c r="BB410" s="153"/>
      <c r="BC410" s="1"/>
      <c r="BD410" s="1"/>
      <c r="BE410" s="18"/>
      <c r="BF410" s="18"/>
      <c r="BG410" s="1"/>
      <c r="BH410" s="1"/>
      <c r="BI410" s="1"/>
    </row>
    <row r="411" spans="2:61" ht="13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238"/>
      <c r="BA411" s="1"/>
      <c r="BB411" s="153"/>
      <c r="BC411" s="1"/>
      <c r="BD411" s="1"/>
      <c r="BE411" s="18"/>
      <c r="BF411" s="18"/>
      <c r="BG411" s="1"/>
      <c r="BH411" s="1"/>
      <c r="BI411" s="1"/>
    </row>
    <row r="412" spans="2:61" ht="13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238"/>
      <c r="BA412" s="1"/>
      <c r="BB412" s="153"/>
      <c r="BC412" s="1"/>
      <c r="BD412" s="1"/>
      <c r="BE412" s="18"/>
      <c r="BF412" s="18"/>
      <c r="BG412" s="1"/>
      <c r="BH412" s="1"/>
      <c r="BI412" s="1"/>
    </row>
    <row r="413" spans="2:61" ht="13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238"/>
      <c r="BA413" s="1"/>
      <c r="BB413" s="153"/>
      <c r="BC413" s="1"/>
      <c r="BD413" s="1"/>
      <c r="BE413" s="18"/>
      <c r="BF413" s="18"/>
      <c r="BG413" s="1"/>
      <c r="BH413" s="1"/>
      <c r="BI413" s="1"/>
    </row>
    <row r="414" spans="2:61" ht="13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238"/>
      <c r="BA414" s="1"/>
      <c r="BB414" s="153"/>
      <c r="BC414" s="1"/>
      <c r="BD414" s="1"/>
      <c r="BE414" s="18"/>
      <c r="BF414" s="18"/>
      <c r="BG414" s="1"/>
      <c r="BH414" s="1"/>
      <c r="BI414" s="1"/>
    </row>
    <row r="415" spans="2:61" ht="13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238"/>
      <c r="BA415" s="1"/>
      <c r="BB415" s="153"/>
      <c r="BC415" s="1"/>
      <c r="BD415" s="1"/>
      <c r="BE415" s="18"/>
      <c r="BF415" s="18"/>
      <c r="BG415" s="1"/>
      <c r="BH415" s="1"/>
      <c r="BI415" s="1"/>
    </row>
    <row r="416" spans="2:61" ht="13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238"/>
      <c r="BA416" s="1"/>
      <c r="BB416" s="153"/>
      <c r="BC416" s="1"/>
      <c r="BD416" s="1"/>
      <c r="BE416" s="18"/>
      <c r="BF416" s="18"/>
      <c r="BG416" s="1"/>
      <c r="BH416" s="1"/>
      <c r="BI416" s="1"/>
    </row>
    <row r="417" spans="2:61" ht="13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238"/>
      <c r="BA417" s="1"/>
      <c r="BB417" s="153"/>
      <c r="BC417" s="1"/>
      <c r="BD417" s="1"/>
      <c r="BE417" s="18"/>
      <c r="BF417" s="18"/>
      <c r="BG417" s="1"/>
      <c r="BH417" s="1"/>
      <c r="BI417" s="1"/>
    </row>
    <row r="418" spans="2:61" ht="13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238"/>
      <c r="BA418" s="1"/>
      <c r="BB418" s="153"/>
      <c r="BC418" s="1"/>
      <c r="BD418" s="1"/>
      <c r="BE418" s="18"/>
      <c r="BF418" s="18"/>
      <c r="BG418" s="1"/>
      <c r="BH418" s="1"/>
      <c r="BI418" s="1"/>
    </row>
    <row r="419" spans="2:61" ht="13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238"/>
      <c r="BA419" s="1"/>
      <c r="BB419" s="153"/>
      <c r="BC419" s="1"/>
      <c r="BD419" s="1"/>
      <c r="BE419" s="18"/>
      <c r="BF419" s="18"/>
      <c r="BG419" s="1"/>
      <c r="BH419" s="1"/>
      <c r="BI419" s="1"/>
    </row>
    <row r="420" spans="2:61" ht="13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238"/>
      <c r="BA420" s="1"/>
      <c r="BB420" s="153"/>
      <c r="BC420" s="1"/>
      <c r="BD420" s="1"/>
      <c r="BE420" s="18"/>
      <c r="BF420" s="18"/>
      <c r="BG420" s="1"/>
      <c r="BH420" s="1"/>
      <c r="BI420" s="1"/>
    </row>
    <row r="421" spans="2:61" ht="13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238"/>
      <c r="BA421" s="1"/>
      <c r="BB421" s="153"/>
      <c r="BC421" s="1"/>
      <c r="BD421" s="1"/>
      <c r="BE421" s="18"/>
      <c r="BF421" s="18"/>
      <c r="BG421" s="1"/>
      <c r="BH421" s="1"/>
      <c r="BI421" s="1"/>
    </row>
    <row r="422" spans="2:61" ht="13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238"/>
      <c r="BA422" s="1"/>
      <c r="BB422" s="153"/>
      <c r="BC422" s="1"/>
      <c r="BD422" s="1"/>
      <c r="BE422" s="18"/>
      <c r="BF422" s="18"/>
      <c r="BG422" s="1"/>
      <c r="BH422" s="1"/>
      <c r="BI422" s="1"/>
    </row>
    <row r="423" spans="2:61" ht="13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238"/>
      <c r="BA423" s="1"/>
      <c r="BB423" s="153"/>
      <c r="BC423" s="1"/>
      <c r="BD423" s="1"/>
      <c r="BE423" s="18"/>
      <c r="BF423" s="18"/>
      <c r="BG423" s="1"/>
      <c r="BH423" s="1"/>
      <c r="BI423" s="1"/>
    </row>
    <row r="424" spans="2:61" ht="13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238"/>
      <c r="BA424" s="1"/>
      <c r="BB424" s="153"/>
      <c r="BC424" s="1"/>
      <c r="BD424" s="1"/>
      <c r="BE424" s="18"/>
      <c r="BF424" s="18"/>
      <c r="BG424" s="1"/>
      <c r="BH424" s="1"/>
      <c r="BI424" s="1"/>
    </row>
    <row r="425" spans="2:61" ht="13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238"/>
      <c r="BA425" s="1"/>
      <c r="BB425" s="153"/>
      <c r="BC425" s="1"/>
      <c r="BD425" s="1"/>
      <c r="BE425" s="18"/>
      <c r="BF425" s="18"/>
      <c r="BG425" s="1"/>
      <c r="BH425" s="1"/>
      <c r="BI425" s="1"/>
    </row>
    <row r="426" spans="2:61" ht="13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238"/>
      <c r="BA426" s="1"/>
      <c r="BB426" s="153"/>
      <c r="BC426" s="1"/>
      <c r="BD426" s="1"/>
      <c r="BE426" s="18"/>
      <c r="BF426" s="18"/>
      <c r="BG426" s="1"/>
      <c r="BH426" s="1"/>
      <c r="BI426" s="1"/>
    </row>
    <row r="427" spans="2:61" ht="13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238"/>
      <c r="BA427" s="1"/>
      <c r="BB427" s="153"/>
      <c r="BC427" s="1"/>
      <c r="BD427" s="1"/>
      <c r="BE427" s="18"/>
      <c r="BF427" s="18"/>
      <c r="BG427" s="1"/>
      <c r="BH427" s="1"/>
      <c r="BI427" s="1"/>
    </row>
    <row r="428" spans="2:61" ht="13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238"/>
      <c r="BA428" s="1"/>
      <c r="BB428" s="153"/>
      <c r="BC428" s="1"/>
      <c r="BD428" s="1"/>
      <c r="BE428" s="18"/>
      <c r="BF428" s="18"/>
      <c r="BG428" s="1"/>
      <c r="BH428" s="1"/>
      <c r="BI428" s="1"/>
    </row>
    <row r="429" spans="2:61" ht="13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238"/>
      <c r="BA429" s="1"/>
      <c r="BB429" s="153"/>
      <c r="BC429" s="1"/>
      <c r="BD429" s="1"/>
      <c r="BE429" s="18"/>
      <c r="BF429" s="18"/>
      <c r="BG429" s="1"/>
      <c r="BH429" s="1"/>
      <c r="BI429" s="1"/>
    </row>
    <row r="430" spans="2:61" ht="13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238"/>
      <c r="BA430" s="1"/>
      <c r="BB430" s="153"/>
      <c r="BC430" s="1"/>
      <c r="BD430" s="1"/>
      <c r="BE430" s="18"/>
      <c r="BF430" s="18"/>
      <c r="BG430" s="1"/>
      <c r="BH430" s="1"/>
      <c r="BI430" s="1"/>
    </row>
    <row r="431" spans="2:61" ht="13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238"/>
      <c r="BA431" s="1"/>
      <c r="BB431" s="153"/>
      <c r="BC431" s="1"/>
      <c r="BD431" s="1"/>
      <c r="BE431" s="18"/>
      <c r="BF431" s="18"/>
      <c r="BG431" s="1"/>
      <c r="BH431" s="1"/>
      <c r="BI431" s="1"/>
    </row>
    <row r="432" spans="2:61" ht="13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238"/>
      <c r="BA432" s="1"/>
      <c r="BB432" s="153"/>
      <c r="BC432" s="1"/>
      <c r="BD432" s="1"/>
      <c r="BE432" s="18"/>
      <c r="BF432" s="18"/>
      <c r="BG432" s="1"/>
      <c r="BH432" s="1"/>
      <c r="BI432" s="1"/>
    </row>
    <row r="433" spans="2:61" ht="13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238"/>
      <c r="BA433" s="1"/>
      <c r="BB433" s="153"/>
      <c r="BC433" s="1"/>
      <c r="BD433" s="1"/>
      <c r="BE433" s="18"/>
      <c r="BF433" s="18"/>
      <c r="BG433" s="1"/>
      <c r="BH433" s="1"/>
      <c r="BI433" s="1"/>
    </row>
    <row r="434" spans="2:61" ht="13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238"/>
      <c r="BA434" s="1"/>
      <c r="BB434" s="153"/>
      <c r="BC434" s="1"/>
      <c r="BD434" s="1"/>
      <c r="BE434" s="18"/>
      <c r="BF434" s="18"/>
      <c r="BG434" s="1"/>
      <c r="BH434" s="1"/>
      <c r="BI434" s="1"/>
    </row>
    <row r="435" spans="2:61" ht="13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238"/>
      <c r="BA435" s="1"/>
      <c r="BB435" s="153"/>
      <c r="BC435" s="1"/>
      <c r="BD435" s="1"/>
      <c r="BE435" s="18"/>
      <c r="BF435" s="18"/>
      <c r="BG435" s="1"/>
      <c r="BH435" s="1"/>
      <c r="BI435" s="1"/>
    </row>
    <row r="436" spans="2:61" ht="13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238"/>
      <c r="BA436" s="1"/>
      <c r="BB436" s="153"/>
      <c r="BC436" s="1"/>
      <c r="BD436" s="1"/>
      <c r="BE436" s="18"/>
      <c r="BF436" s="18"/>
      <c r="BG436" s="1"/>
      <c r="BH436" s="1"/>
      <c r="BI436" s="1"/>
    </row>
    <row r="437" spans="2:61" ht="13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238"/>
      <c r="BA437" s="1"/>
      <c r="BB437" s="153"/>
      <c r="BC437" s="1"/>
      <c r="BD437" s="1"/>
      <c r="BE437" s="18"/>
      <c r="BF437" s="18"/>
      <c r="BG437" s="1"/>
      <c r="BH437" s="1"/>
      <c r="BI437" s="1"/>
    </row>
    <row r="438" spans="2:61" ht="13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238"/>
      <c r="BA438" s="1"/>
      <c r="BB438" s="153"/>
      <c r="BC438" s="1"/>
      <c r="BD438" s="1"/>
      <c r="BE438" s="18"/>
      <c r="BF438" s="18"/>
      <c r="BG438" s="1"/>
      <c r="BH438" s="1"/>
      <c r="BI438" s="1"/>
    </row>
    <row r="439" spans="2:61" ht="13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238"/>
      <c r="BA439" s="1"/>
      <c r="BB439" s="153"/>
      <c r="BC439" s="1"/>
      <c r="BD439" s="1"/>
      <c r="BE439" s="18"/>
      <c r="BF439" s="18"/>
      <c r="BG439" s="1"/>
      <c r="BH439" s="1"/>
      <c r="BI439" s="1"/>
    </row>
    <row r="440" spans="2:61" ht="13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238"/>
      <c r="BA440" s="1"/>
      <c r="BB440" s="153"/>
      <c r="BC440" s="1"/>
      <c r="BD440" s="1"/>
      <c r="BE440" s="18"/>
      <c r="BF440" s="18"/>
      <c r="BG440" s="1"/>
      <c r="BH440" s="1"/>
      <c r="BI440" s="1"/>
    </row>
    <row r="441" spans="2:61" ht="13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238"/>
      <c r="BA441" s="1"/>
      <c r="BB441" s="153"/>
      <c r="BC441" s="1"/>
      <c r="BD441" s="1"/>
      <c r="BE441" s="18"/>
      <c r="BF441" s="18"/>
      <c r="BG441" s="1"/>
      <c r="BH441" s="1"/>
      <c r="BI441" s="1"/>
    </row>
    <row r="442" spans="2:61" ht="13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238"/>
      <c r="BA442" s="1"/>
      <c r="BB442" s="153"/>
      <c r="BC442" s="1"/>
      <c r="BD442" s="1"/>
      <c r="BE442" s="18"/>
      <c r="BF442" s="18"/>
      <c r="BG442" s="1"/>
      <c r="BH442" s="1"/>
      <c r="BI442" s="1"/>
    </row>
    <row r="443" spans="2:61" ht="13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238"/>
      <c r="BA443" s="1"/>
      <c r="BB443" s="153"/>
      <c r="BC443" s="1"/>
      <c r="BD443" s="1"/>
      <c r="BE443" s="18"/>
      <c r="BF443" s="18"/>
      <c r="BG443" s="1"/>
      <c r="BH443" s="1"/>
      <c r="BI443" s="1"/>
    </row>
    <row r="444" spans="2:61" ht="13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238"/>
      <c r="BA444" s="1"/>
      <c r="BB444" s="153"/>
      <c r="BC444" s="1"/>
      <c r="BD444" s="1"/>
      <c r="BE444" s="18"/>
      <c r="BF444" s="18"/>
      <c r="BG444" s="1"/>
      <c r="BH444" s="1"/>
      <c r="BI444" s="1"/>
    </row>
    <row r="445" spans="2:61" ht="13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238"/>
      <c r="BA445" s="1"/>
      <c r="BB445" s="153"/>
      <c r="BC445" s="1"/>
      <c r="BD445" s="1"/>
      <c r="BE445" s="18"/>
      <c r="BF445" s="18"/>
      <c r="BG445" s="1"/>
      <c r="BH445" s="1"/>
      <c r="BI445" s="1"/>
    </row>
    <row r="446" spans="2:61" ht="13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238"/>
      <c r="BA446" s="1"/>
      <c r="BB446" s="153"/>
      <c r="BC446" s="1"/>
      <c r="BD446" s="1"/>
      <c r="BE446" s="18"/>
      <c r="BF446" s="18"/>
      <c r="BG446" s="1"/>
      <c r="BH446" s="1"/>
      <c r="BI446" s="1"/>
    </row>
    <row r="447" spans="2:61" ht="13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238"/>
      <c r="BA447" s="1"/>
      <c r="BB447" s="153"/>
      <c r="BC447" s="1"/>
      <c r="BD447" s="1"/>
      <c r="BE447" s="18"/>
      <c r="BF447" s="18"/>
      <c r="BG447" s="1"/>
      <c r="BH447" s="1"/>
      <c r="BI447" s="1"/>
    </row>
    <row r="448" spans="2:61" ht="13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238"/>
      <c r="BA448" s="1"/>
      <c r="BB448" s="153"/>
      <c r="BC448" s="1"/>
      <c r="BD448" s="1"/>
      <c r="BE448" s="18"/>
      <c r="BF448" s="18"/>
      <c r="BG448" s="1"/>
      <c r="BH448" s="1"/>
      <c r="BI448" s="1"/>
    </row>
    <row r="449" spans="2:61" ht="13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238"/>
      <c r="BA449" s="1"/>
      <c r="BB449" s="153"/>
      <c r="BC449" s="1"/>
      <c r="BD449" s="1"/>
      <c r="BE449" s="18"/>
      <c r="BF449" s="18"/>
      <c r="BG449" s="1"/>
      <c r="BH449" s="1"/>
      <c r="BI449" s="1"/>
    </row>
    <row r="450" spans="2:61" ht="13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238"/>
      <c r="BA450" s="1"/>
      <c r="BB450" s="153"/>
      <c r="BC450" s="1"/>
      <c r="BD450" s="1"/>
      <c r="BE450" s="18"/>
      <c r="BF450" s="18"/>
      <c r="BG450" s="1"/>
      <c r="BH450" s="1"/>
      <c r="BI450" s="1"/>
    </row>
    <row r="451" spans="2:61" ht="13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238"/>
      <c r="BA451" s="1"/>
      <c r="BB451" s="153"/>
      <c r="BC451" s="1"/>
      <c r="BD451" s="1"/>
      <c r="BE451" s="18"/>
      <c r="BF451" s="18"/>
      <c r="BG451" s="1"/>
      <c r="BH451" s="1"/>
      <c r="BI451" s="1"/>
    </row>
    <row r="452" spans="2:61" ht="13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238"/>
      <c r="BA452" s="1"/>
      <c r="BB452" s="153"/>
      <c r="BC452" s="1"/>
      <c r="BD452" s="1"/>
      <c r="BE452" s="18"/>
      <c r="BF452" s="18"/>
      <c r="BG452" s="1"/>
      <c r="BH452" s="1"/>
      <c r="BI452" s="1"/>
    </row>
    <row r="453" spans="2:61" ht="13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238"/>
      <c r="BA453" s="1"/>
      <c r="BB453" s="153"/>
      <c r="BC453" s="1"/>
      <c r="BD453" s="1"/>
      <c r="BE453" s="18"/>
      <c r="BF453" s="18"/>
      <c r="BG453" s="1"/>
      <c r="BH453" s="1"/>
      <c r="BI453" s="1"/>
    </row>
    <row r="454" spans="2:61" ht="13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238"/>
      <c r="BA454" s="1"/>
      <c r="BB454" s="153"/>
      <c r="BC454" s="1"/>
      <c r="BD454" s="1"/>
      <c r="BE454" s="18"/>
      <c r="BF454" s="18"/>
      <c r="BG454" s="1"/>
      <c r="BH454" s="1"/>
      <c r="BI454" s="1"/>
    </row>
    <row r="455" spans="2:61" ht="13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238"/>
      <c r="BA455" s="1"/>
      <c r="BB455" s="153"/>
      <c r="BC455" s="1"/>
      <c r="BD455" s="1"/>
      <c r="BE455" s="18"/>
      <c r="BF455" s="18"/>
      <c r="BG455" s="1"/>
      <c r="BH455" s="1"/>
      <c r="BI455" s="1"/>
    </row>
    <row r="456" spans="2:61" ht="13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238"/>
      <c r="BA456" s="1"/>
      <c r="BB456" s="153"/>
      <c r="BC456" s="1"/>
      <c r="BD456" s="1"/>
      <c r="BE456" s="18"/>
      <c r="BF456" s="18"/>
      <c r="BG456" s="1"/>
      <c r="BH456" s="1"/>
      <c r="BI456" s="1"/>
    </row>
    <row r="457" spans="2:61" ht="13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238"/>
      <c r="BA457" s="1"/>
      <c r="BB457" s="153"/>
      <c r="BC457" s="1"/>
      <c r="BD457" s="1"/>
      <c r="BE457" s="18"/>
      <c r="BF457" s="18"/>
      <c r="BG457" s="1"/>
      <c r="BH457" s="1"/>
      <c r="BI457" s="1"/>
    </row>
    <row r="458" spans="2:61" ht="13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238"/>
      <c r="BA458" s="1"/>
      <c r="BB458" s="153"/>
      <c r="BC458" s="1"/>
      <c r="BD458" s="1"/>
      <c r="BE458" s="18"/>
      <c r="BF458" s="18"/>
      <c r="BG458" s="1"/>
      <c r="BH458" s="1"/>
      <c r="BI458" s="1"/>
    </row>
    <row r="459" spans="2:61" ht="13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238"/>
      <c r="BA459" s="1"/>
      <c r="BB459" s="153"/>
      <c r="BC459" s="1"/>
      <c r="BD459" s="1"/>
      <c r="BE459" s="18"/>
      <c r="BF459" s="18"/>
      <c r="BG459" s="1"/>
      <c r="BH459" s="1"/>
      <c r="BI459" s="1"/>
    </row>
    <row r="460" spans="2:61" ht="13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238"/>
      <c r="BA460" s="1"/>
      <c r="BB460" s="153"/>
      <c r="BC460" s="1"/>
      <c r="BD460" s="1"/>
      <c r="BE460" s="18"/>
      <c r="BF460" s="18"/>
      <c r="BG460" s="1"/>
      <c r="BH460" s="1"/>
      <c r="BI460" s="1"/>
    </row>
    <row r="461" spans="2:61" ht="13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238"/>
      <c r="BA461" s="1"/>
      <c r="BB461" s="153"/>
      <c r="BC461" s="1"/>
      <c r="BD461" s="1"/>
      <c r="BE461" s="18"/>
      <c r="BF461" s="18"/>
      <c r="BG461" s="1"/>
      <c r="BH461" s="1"/>
      <c r="BI461" s="1"/>
    </row>
    <row r="462" spans="2:61" ht="13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238"/>
      <c r="BA462" s="1"/>
      <c r="BB462" s="153"/>
      <c r="BC462" s="1"/>
      <c r="BD462" s="1"/>
      <c r="BE462" s="18"/>
      <c r="BF462" s="18"/>
      <c r="BG462" s="1"/>
      <c r="BH462" s="1"/>
      <c r="BI462" s="1"/>
    </row>
    <row r="463" spans="2:61" ht="13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238"/>
      <c r="BA463" s="1"/>
      <c r="BB463" s="153"/>
      <c r="BC463" s="1"/>
      <c r="BD463" s="1"/>
      <c r="BE463" s="18"/>
      <c r="BF463" s="18"/>
      <c r="BG463" s="1"/>
      <c r="BH463" s="1"/>
      <c r="BI463" s="1"/>
    </row>
    <row r="464" spans="2:61" ht="13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238"/>
      <c r="BA464" s="1"/>
      <c r="BB464" s="153"/>
      <c r="BC464" s="1"/>
      <c r="BD464" s="1"/>
      <c r="BE464" s="18"/>
      <c r="BF464" s="18"/>
      <c r="BG464" s="1"/>
      <c r="BH464" s="1"/>
      <c r="BI464" s="1"/>
    </row>
    <row r="465" spans="2:61" ht="13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238"/>
      <c r="BA465" s="1"/>
      <c r="BB465" s="153"/>
      <c r="BC465" s="1"/>
      <c r="BD465" s="1"/>
      <c r="BE465" s="18"/>
      <c r="BF465" s="18"/>
      <c r="BG465" s="1"/>
      <c r="BH465" s="1"/>
      <c r="BI465" s="1"/>
    </row>
    <row r="466" spans="2:61" ht="13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238"/>
      <c r="BA466" s="1"/>
      <c r="BB466" s="153"/>
      <c r="BC466" s="1"/>
      <c r="BD466" s="1"/>
      <c r="BE466" s="18"/>
      <c r="BF466" s="18"/>
      <c r="BG466" s="1"/>
      <c r="BH466" s="1"/>
      <c r="BI466" s="1"/>
    </row>
    <row r="467" spans="2:61" ht="13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238"/>
      <c r="BA467" s="1"/>
      <c r="BB467" s="153"/>
      <c r="BC467" s="1"/>
      <c r="BD467" s="1"/>
      <c r="BE467" s="18"/>
      <c r="BF467" s="18"/>
      <c r="BG467" s="1"/>
      <c r="BH467" s="1"/>
      <c r="BI467" s="1"/>
    </row>
    <row r="468" spans="2:61" ht="13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238"/>
      <c r="BA468" s="1"/>
      <c r="BB468" s="153"/>
      <c r="BC468" s="1"/>
      <c r="BD468" s="1"/>
      <c r="BE468" s="18"/>
      <c r="BF468" s="18"/>
      <c r="BG468" s="1"/>
      <c r="BH468" s="1"/>
      <c r="BI468" s="1"/>
    </row>
    <row r="469" spans="2:61" ht="13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238"/>
      <c r="BA469" s="1"/>
      <c r="BB469" s="153"/>
      <c r="BC469" s="1"/>
      <c r="BD469" s="1"/>
      <c r="BE469" s="18"/>
      <c r="BF469" s="18"/>
      <c r="BG469" s="1"/>
      <c r="BH469" s="1"/>
      <c r="BI469" s="1"/>
    </row>
    <row r="470" spans="2:61" ht="13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238"/>
      <c r="BA470" s="1"/>
      <c r="BB470" s="153"/>
      <c r="BC470" s="1"/>
      <c r="BD470" s="1"/>
      <c r="BE470" s="18"/>
      <c r="BF470" s="18"/>
      <c r="BG470" s="1"/>
      <c r="BH470" s="1"/>
      <c r="BI470" s="1"/>
    </row>
    <row r="471" spans="2:61" ht="13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238"/>
      <c r="BA471" s="1"/>
      <c r="BB471" s="153"/>
      <c r="BC471" s="1"/>
      <c r="BD471" s="1"/>
      <c r="BE471" s="18"/>
      <c r="BF471" s="18"/>
      <c r="BG471" s="1"/>
      <c r="BH471" s="1"/>
      <c r="BI471" s="1"/>
    </row>
    <row r="472" spans="2:61" ht="13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238"/>
      <c r="BA472" s="1"/>
      <c r="BB472" s="153"/>
      <c r="BC472" s="1"/>
      <c r="BD472" s="1"/>
      <c r="BE472" s="18"/>
      <c r="BF472" s="18"/>
      <c r="BG472" s="1"/>
      <c r="BH472" s="1"/>
      <c r="BI472" s="1"/>
    </row>
    <row r="473" spans="2:61" ht="13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238"/>
      <c r="BA473" s="1"/>
      <c r="BB473" s="153"/>
      <c r="BC473" s="1"/>
      <c r="BD473" s="1"/>
      <c r="BE473" s="18"/>
      <c r="BF473" s="18"/>
      <c r="BG473" s="1"/>
      <c r="BH473" s="1"/>
      <c r="BI473" s="1"/>
    </row>
    <row r="474" spans="2:61" ht="13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238"/>
      <c r="BA474" s="1"/>
      <c r="BB474" s="153"/>
      <c r="BC474" s="1"/>
      <c r="BD474" s="1"/>
      <c r="BE474" s="18"/>
      <c r="BF474" s="18"/>
      <c r="BG474" s="1"/>
      <c r="BH474" s="1"/>
      <c r="BI474" s="1"/>
    </row>
    <row r="475" spans="2:61" ht="13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238"/>
      <c r="BA475" s="1"/>
      <c r="BB475" s="153"/>
      <c r="BC475" s="1"/>
      <c r="BD475" s="1"/>
      <c r="BE475" s="18"/>
      <c r="BF475" s="18"/>
      <c r="BG475" s="1"/>
      <c r="BH475" s="1"/>
      <c r="BI475" s="1"/>
    </row>
    <row r="476" spans="2:61" ht="13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238"/>
      <c r="BA476" s="1"/>
      <c r="BB476" s="153"/>
      <c r="BC476" s="1"/>
      <c r="BD476" s="1"/>
      <c r="BE476" s="18"/>
      <c r="BF476" s="18"/>
      <c r="BG476" s="1"/>
      <c r="BH476" s="1"/>
      <c r="BI476" s="1"/>
    </row>
    <row r="477" spans="2:61" ht="13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238"/>
      <c r="BA477" s="1"/>
      <c r="BB477" s="153"/>
      <c r="BC477" s="1"/>
      <c r="BD477" s="1"/>
      <c r="BE477" s="18"/>
      <c r="BF477" s="18"/>
      <c r="BG477" s="1"/>
      <c r="BH477" s="1"/>
      <c r="BI477" s="1"/>
    </row>
    <row r="478" spans="2:61" ht="13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238"/>
      <c r="BA478" s="1"/>
      <c r="BB478" s="153"/>
      <c r="BC478" s="1"/>
      <c r="BD478" s="1"/>
      <c r="BE478" s="18"/>
      <c r="BF478" s="18"/>
      <c r="BG478" s="1"/>
      <c r="BH478" s="1"/>
      <c r="BI478" s="1"/>
    </row>
    <row r="479" spans="2:61" ht="13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238"/>
      <c r="BA479" s="1"/>
      <c r="BB479" s="153"/>
      <c r="BC479" s="1"/>
      <c r="BD479" s="1"/>
      <c r="BE479" s="18"/>
      <c r="BF479" s="18"/>
      <c r="BG479" s="1"/>
      <c r="BH479" s="1"/>
      <c r="BI479" s="1"/>
    </row>
    <row r="480" spans="2:61" ht="13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238"/>
      <c r="BA480" s="1"/>
      <c r="BB480" s="153"/>
      <c r="BC480" s="1"/>
      <c r="BD480" s="1"/>
      <c r="BE480" s="18"/>
      <c r="BF480" s="18"/>
      <c r="BG480" s="1"/>
      <c r="BH480" s="1"/>
      <c r="BI480" s="1"/>
    </row>
    <row r="481" spans="2:61" ht="13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238"/>
      <c r="BA481" s="1"/>
      <c r="BB481" s="153"/>
      <c r="BC481" s="1"/>
      <c r="BD481" s="1"/>
      <c r="BE481" s="18"/>
      <c r="BF481" s="18"/>
      <c r="BG481" s="1"/>
      <c r="BH481" s="1"/>
      <c r="BI481" s="1"/>
    </row>
    <row r="482" spans="2:61" ht="13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238"/>
      <c r="BA482" s="1"/>
      <c r="BB482" s="153"/>
      <c r="BC482" s="1"/>
      <c r="BD482" s="1"/>
      <c r="BE482" s="18"/>
      <c r="BF482" s="18"/>
      <c r="BG482" s="1"/>
      <c r="BH482" s="1"/>
      <c r="BI482" s="1"/>
    </row>
    <row r="483" spans="2:61" ht="13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238"/>
      <c r="BA483" s="1"/>
      <c r="BB483" s="153"/>
      <c r="BC483" s="1"/>
      <c r="BD483" s="1"/>
      <c r="BE483" s="18"/>
      <c r="BF483" s="18"/>
      <c r="BG483" s="1"/>
      <c r="BH483" s="1"/>
      <c r="BI483" s="1"/>
    </row>
    <row r="484" spans="2:61" ht="13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238"/>
      <c r="BA484" s="1"/>
      <c r="BB484" s="153"/>
      <c r="BC484" s="1"/>
      <c r="BD484" s="1"/>
      <c r="BE484" s="18"/>
      <c r="BF484" s="18"/>
      <c r="BG484" s="1"/>
      <c r="BH484" s="1"/>
      <c r="BI484" s="1"/>
    </row>
    <row r="485" spans="2:61" ht="13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238"/>
      <c r="BA485" s="1"/>
      <c r="BB485" s="153"/>
      <c r="BC485" s="1"/>
      <c r="BD485" s="1"/>
      <c r="BE485" s="18"/>
      <c r="BF485" s="18"/>
      <c r="BG485" s="1"/>
      <c r="BH485" s="1"/>
      <c r="BI485" s="1"/>
    </row>
    <row r="486" spans="2:61" ht="13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238"/>
      <c r="BA486" s="1"/>
      <c r="BB486" s="153"/>
      <c r="BC486" s="1"/>
      <c r="BD486" s="1"/>
      <c r="BE486" s="18"/>
      <c r="BF486" s="18"/>
      <c r="BG486" s="1"/>
      <c r="BH486" s="1"/>
      <c r="BI486" s="1"/>
    </row>
    <row r="487" spans="2:61" ht="13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238"/>
      <c r="BA487" s="1"/>
      <c r="BB487" s="153"/>
      <c r="BC487" s="1"/>
      <c r="BD487" s="1"/>
      <c r="BE487" s="18"/>
      <c r="BF487" s="18"/>
      <c r="BG487" s="1"/>
      <c r="BH487" s="1"/>
      <c r="BI487" s="1"/>
    </row>
    <row r="488" spans="2:61" ht="13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238"/>
      <c r="BA488" s="1"/>
      <c r="BB488" s="153"/>
      <c r="BC488" s="1"/>
      <c r="BD488" s="1"/>
      <c r="BE488" s="18"/>
      <c r="BF488" s="18"/>
      <c r="BG488" s="1"/>
      <c r="BH488" s="1"/>
      <c r="BI488" s="1"/>
    </row>
    <row r="489" spans="2:61" ht="13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238"/>
      <c r="BA489" s="1"/>
      <c r="BB489" s="153"/>
      <c r="BC489" s="1"/>
      <c r="BD489" s="1"/>
      <c r="BE489" s="18"/>
      <c r="BF489" s="18"/>
      <c r="BG489" s="1"/>
      <c r="BH489" s="1"/>
      <c r="BI489" s="1"/>
    </row>
    <row r="490" spans="2:61" ht="13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238"/>
      <c r="BA490" s="1"/>
      <c r="BB490" s="153"/>
      <c r="BC490" s="1"/>
      <c r="BD490" s="1"/>
      <c r="BE490" s="18"/>
      <c r="BF490" s="18"/>
      <c r="BG490" s="1"/>
      <c r="BH490" s="1"/>
      <c r="BI490" s="1"/>
    </row>
    <row r="491" spans="2:61" ht="13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238"/>
      <c r="BA491" s="1"/>
      <c r="BB491" s="153"/>
      <c r="BC491" s="1"/>
      <c r="BD491" s="1"/>
      <c r="BE491" s="18"/>
      <c r="BF491" s="18"/>
      <c r="BG491" s="1"/>
      <c r="BH491" s="1"/>
      <c r="BI491" s="1"/>
    </row>
    <row r="492" spans="2:61" ht="13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238"/>
      <c r="BA492" s="1"/>
      <c r="BB492" s="153"/>
      <c r="BC492" s="1"/>
      <c r="BD492" s="1"/>
      <c r="BE492" s="18"/>
      <c r="BF492" s="18"/>
      <c r="BG492" s="1"/>
      <c r="BH492" s="1"/>
      <c r="BI492" s="1"/>
    </row>
    <row r="493" spans="2:61" ht="13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238"/>
      <c r="BA493" s="1"/>
      <c r="BB493" s="153"/>
      <c r="BC493" s="1"/>
      <c r="BD493" s="1"/>
      <c r="BE493" s="18"/>
      <c r="BF493" s="18"/>
      <c r="BG493" s="1"/>
      <c r="BH493" s="1"/>
      <c r="BI493" s="1"/>
    </row>
    <row r="494" spans="2:61" ht="13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238"/>
      <c r="BA494" s="1"/>
      <c r="BB494" s="153"/>
      <c r="BC494" s="1"/>
      <c r="BD494" s="1"/>
      <c r="BE494" s="18"/>
      <c r="BF494" s="18"/>
      <c r="BG494" s="1"/>
      <c r="BH494" s="1"/>
      <c r="BI494" s="1"/>
    </row>
    <row r="495" spans="2:61" ht="13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238"/>
      <c r="BA495" s="1"/>
      <c r="BB495" s="153"/>
      <c r="BC495" s="1"/>
      <c r="BD495" s="1"/>
      <c r="BE495" s="18"/>
      <c r="BF495" s="18"/>
      <c r="BG495" s="1"/>
      <c r="BH495" s="1"/>
      <c r="BI495" s="1"/>
    </row>
    <row r="496" spans="2:61" ht="13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238"/>
      <c r="BA496" s="1"/>
      <c r="BB496" s="153"/>
      <c r="BC496" s="1"/>
      <c r="BD496" s="1"/>
      <c r="BE496" s="18"/>
      <c r="BF496" s="18"/>
      <c r="BG496" s="1"/>
      <c r="BH496" s="1"/>
      <c r="BI496" s="1"/>
    </row>
    <row r="497" spans="2:61" ht="13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238"/>
      <c r="BA497" s="1"/>
      <c r="BB497" s="153"/>
      <c r="BC497" s="1"/>
      <c r="BD497" s="1"/>
      <c r="BE497" s="18"/>
      <c r="BF497" s="18"/>
      <c r="BG497" s="1"/>
      <c r="BH497" s="1"/>
      <c r="BI497" s="1"/>
    </row>
    <row r="498" spans="2:61" ht="13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238"/>
      <c r="BA498" s="1"/>
      <c r="BB498" s="153"/>
      <c r="BC498" s="1"/>
      <c r="BD498" s="1"/>
      <c r="BE498" s="18"/>
      <c r="BF498" s="18"/>
      <c r="BG498" s="1"/>
      <c r="BH498" s="1"/>
      <c r="BI498" s="1"/>
    </row>
    <row r="499" spans="2:61" ht="13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238"/>
      <c r="BA499" s="1"/>
      <c r="BB499" s="153"/>
      <c r="BC499" s="1"/>
      <c r="BD499" s="1"/>
      <c r="BE499" s="18"/>
      <c r="BF499" s="18"/>
      <c r="BG499" s="1"/>
      <c r="BH499" s="1"/>
      <c r="BI499" s="1"/>
    </row>
    <row r="500" spans="2:61" ht="13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238"/>
      <c r="BA500" s="1"/>
      <c r="BB500" s="153"/>
      <c r="BC500" s="1"/>
      <c r="BD500" s="1"/>
      <c r="BE500" s="18"/>
      <c r="BF500" s="18"/>
      <c r="BG500" s="1"/>
      <c r="BH500" s="1"/>
      <c r="BI500" s="1"/>
    </row>
    <row r="501" spans="2:61" ht="13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238"/>
      <c r="BA501" s="1"/>
      <c r="BB501" s="153"/>
      <c r="BC501" s="1"/>
      <c r="BD501" s="1"/>
      <c r="BE501" s="18"/>
      <c r="BF501" s="18"/>
      <c r="BG501" s="1"/>
      <c r="BH501" s="1"/>
      <c r="BI501" s="1"/>
    </row>
    <row r="502" spans="2:61" ht="13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238"/>
      <c r="BA502" s="1"/>
      <c r="BB502" s="153"/>
      <c r="BC502" s="1"/>
      <c r="BD502" s="1"/>
      <c r="BE502" s="18"/>
      <c r="BF502" s="18"/>
      <c r="BG502" s="1"/>
      <c r="BH502" s="1"/>
      <c r="BI502" s="1"/>
    </row>
    <row r="503" spans="2:61" ht="13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238"/>
      <c r="BA503" s="1"/>
      <c r="BB503" s="153"/>
      <c r="BC503" s="1"/>
      <c r="BD503" s="1"/>
      <c r="BE503" s="18"/>
      <c r="BF503" s="18"/>
      <c r="BG503" s="1"/>
      <c r="BH503" s="1"/>
      <c r="BI503" s="1"/>
    </row>
    <row r="504" spans="2:61" ht="13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238"/>
      <c r="BA504" s="1"/>
      <c r="BB504" s="153"/>
      <c r="BC504" s="1"/>
      <c r="BD504" s="1"/>
      <c r="BE504" s="18"/>
      <c r="BF504" s="18"/>
      <c r="BG504" s="1"/>
      <c r="BH504" s="1"/>
      <c r="BI504" s="1"/>
    </row>
    <row r="505" spans="2:61" ht="13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238"/>
      <c r="BA505" s="1"/>
      <c r="BB505" s="153"/>
      <c r="BC505" s="1"/>
      <c r="BD505" s="1"/>
      <c r="BE505" s="18"/>
      <c r="BF505" s="18"/>
      <c r="BG505" s="1"/>
      <c r="BH505" s="1"/>
      <c r="BI505" s="1"/>
    </row>
    <row r="506" spans="2:61" ht="13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238"/>
      <c r="BA506" s="1"/>
      <c r="BB506" s="153"/>
      <c r="BC506" s="1"/>
      <c r="BD506" s="1"/>
      <c r="BE506" s="18"/>
      <c r="BF506" s="18"/>
      <c r="BG506" s="1"/>
      <c r="BH506" s="1"/>
      <c r="BI506" s="1"/>
    </row>
    <row r="507" spans="2:61" ht="13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238"/>
      <c r="BA507" s="1"/>
      <c r="BB507" s="153"/>
      <c r="BC507" s="1"/>
      <c r="BD507" s="1"/>
      <c r="BE507" s="18"/>
      <c r="BF507" s="18"/>
      <c r="BG507" s="1"/>
      <c r="BH507" s="1"/>
      <c r="BI507" s="1"/>
    </row>
    <row r="508" spans="2:61" ht="13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238"/>
      <c r="BA508" s="1"/>
      <c r="BB508" s="153"/>
      <c r="BC508" s="1"/>
      <c r="BD508" s="1"/>
      <c r="BE508" s="18"/>
      <c r="BF508" s="18"/>
      <c r="BG508" s="1"/>
      <c r="BH508" s="1"/>
      <c r="BI508" s="1"/>
    </row>
    <row r="509" spans="2:61" ht="13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238"/>
      <c r="BA509" s="1"/>
      <c r="BB509" s="153"/>
      <c r="BC509" s="1"/>
      <c r="BD509" s="1"/>
      <c r="BE509" s="18"/>
      <c r="BF509" s="18"/>
      <c r="BG509" s="1"/>
      <c r="BH509" s="1"/>
      <c r="BI509" s="1"/>
    </row>
    <row r="510" spans="2:61" ht="13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238"/>
      <c r="BA510" s="1"/>
      <c r="BB510" s="153"/>
      <c r="BC510" s="1"/>
      <c r="BD510" s="1"/>
      <c r="BE510" s="18"/>
      <c r="BF510" s="18"/>
      <c r="BG510" s="1"/>
      <c r="BH510" s="1"/>
      <c r="BI510" s="1"/>
    </row>
    <row r="511" spans="2:61" ht="13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238"/>
      <c r="BA511" s="1"/>
      <c r="BB511" s="153"/>
      <c r="BC511" s="1"/>
      <c r="BD511" s="1"/>
      <c r="BE511" s="18"/>
      <c r="BF511" s="18"/>
      <c r="BG511" s="1"/>
      <c r="BH511" s="1"/>
      <c r="BI511" s="1"/>
    </row>
    <row r="512" spans="2:61" ht="13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238"/>
      <c r="BA512" s="1"/>
      <c r="BB512" s="153"/>
      <c r="BC512" s="1"/>
      <c r="BD512" s="1"/>
      <c r="BE512" s="18"/>
      <c r="BF512" s="18"/>
      <c r="BG512" s="1"/>
      <c r="BH512" s="1"/>
      <c r="BI512" s="1"/>
    </row>
    <row r="513" spans="2:61" ht="13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238"/>
      <c r="BA513" s="1"/>
      <c r="BB513" s="153"/>
      <c r="BC513" s="1"/>
      <c r="BD513" s="1"/>
      <c r="BE513" s="18"/>
      <c r="BF513" s="18"/>
      <c r="BG513" s="1"/>
      <c r="BH513" s="1"/>
      <c r="BI513" s="1"/>
    </row>
    <row r="514" spans="2:61" ht="13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238"/>
      <c r="BA514" s="1"/>
      <c r="BB514" s="153"/>
      <c r="BC514" s="1"/>
      <c r="BD514" s="1"/>
      <c r="BE514" s="18"/>
      <c r="BF514" s="18"/>
      <c r="BG514" s="1"/>
      <c r="BH514" s="1"/>
      <c r="BI514" s="1"/>
    </row>
    <row r="515" spans="2:61" ht="13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238"/>
      <c r="BA515" s="1"/>
      <c r="BB515" s="153"/>
      <c r="BC515" s="1"/>
      <c r="BD515" s="1"/>
      <c r="BE515" s="18"/>
      <c r="BF515" s="18"/>
      <c r="BG515" s="1"/>
      <c r="BH515" s="1"/>
      <c r="BI515" s="1"/>
    </row>
    <row r="516" spans="2:61" ht="13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238"/>
      <c r="BA516" s="1"/>
      <c r="BB516" s="153"/>
      <c r="BC516" s="1"/>
      <c r="BD516" s="1"/>
      <c r="BE516" s="18"/>
      <c r="BF516" s="18"/>
      <c r="BG516" s="1"/>
      <c r="BH516" s="1"/>
      <c r="BI516" s="1"/>
    </row>
    <row r="517" spans="2:61" ht="13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238"/>
      <c r="BA517" s="1"/>
      <c r="BB517" s="153"/>
      <c r="BC517" s="1"/>
      <c r="BD517" s="1"/>
      <c r="BE517" s="18"/>
      <c r="BF517" s="18"/>
      <c r="BG517" s="1"/>
      <c r="BH517" s="1"/>
      <c r="BI517" s="1"/>
    </row>
    <row r="518" spans="2:61" ht="13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238"/>
      <c r="BA518" s="1"/>
      <c r="BB518" s="153"/>
      <c r="BC518" s="1"/>
      <c r="BD518" s="1"/>
      <c r="BE518" s="18"/>
      <c r="BF518" s="18"/>
      <c r="BG518" s="1"/>
      <c r="BH518" s="1"/>
      <c r="BI518" s="1"/>
    </row>
    <row r="519" spans="2:61" ht="13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238"/>
      <c r="BA519" s="1"/>
      <c r="BB519" s="153"/>
      <c r="BC519" s="1"/>
      <c r="BD519" s="1"/>
      <c r="BE519" s="18"/>
      <c r="BF519" s="18"/>
      <c r="BG519" s="1"/>
      <c r="BH519" s="1"/>
      <c r="BI519" s="1"/>
    </row>
    <row r="520" spans="2:61" ht="13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238"/>
      <c r="BA520" s="1"/>
      <c r="BB520" s="153"/>
      <c r="BC520" s="1"/>
      <c r="BD520" s="1"/>
      <c r="BE520" s="18"/>
      <c r="BF520" s="18"/>
      <c r="BG520" s="1"/>
      <c r="BH520" s="1"/>
      <c r="BI520" s="1"/>
    </row>
    <row r="521" spans="2:61" ht="13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238"/>
      <c r="BA521" s="1"/>
      <c r="BB521" s="153"/>
      <c r="BC521" s="1"/>
      <c r="BD521" s="1"/>
      <c r="BE521" s="18"/>
      <c r="BF521" s="18"/>
      <c r="BG521" s="1"/>
      <c r="BH521" s="1"/>
      <c r="BI521" s="1"/>
    </row>
    <row r="522" spans="2:61" ht="13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238"/>
      <c r="BA522" s="1"/>
      <c r="BB522" s="153"/>
      <c r="BC522" s="1"/>
      <c r="BD522" s="1"/>
      <c r="BE522" s="18"/>
      <c r="BF522" s="18"/>
      <c r="BG522" s="1"/>
      <c r="BH522" s="1"/>
      <c r="BI522" s="1"/>
    </row>
    <row r="523" spans="2:61" ht="13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238"/>
      <c r="BA523" s="1"/>
      <c r="BB523" s="153"/>
      <c r="BC523" s="1"/>
      <c r="BD523" s="1"/>
      <c r="BE523" s="18"/>
      <c r="BF523" s="18"/>
      <c r="BG523" s="1"/>
      <c r="BH523" s="1"/>
      <c r="BI523" s="1"/>
    </row>
    <row r="524" spans="2:61" ht="13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238"/>
      <c r="BA524" s="1"/>
      <c r="BB524" s="153"/>
      <c r="BC524" s="1"/>
      <c r="BD524" s="1"/>
      <c r="BE524" s="18"/>
      <c r="BF524" s="18"/>
      <c r="BG524" s="1"/>
      <c r="BH524" s="1"/>
      <c r="BI524" s="1"/>
    </row>
    <row r="525" spans="2:61" ht="13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238"/>
      <c r="BA525" s="1"/>
      <c r="BB525" s="153"/>
      <c r="BC525" s="1"/>
      <c r="BD525" s="1"/>
      <c r="BE525" s="18"/>
      <c r="BF525" s="18"/>
      <c r="BG525" s="1"/>
      <c r="BH525" s="1"/>
      <c r="BI525" s="1"/>
    </row>
    <row r="526" spans="2:61" ht="13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238"/>
      <c r="BA526" s="1"/>
      <c r="BB526" s="153"/>
      <c r="BC526" s="1"/>
      <c r="BD526" s="1"/>
      <c r="BE526" s="18"/>
      <c r="BF526" s="18"/>
      <c r="BG526" s="1"/>
      <c r="BH526" s="1"/>
      <c r="BI526" s="1"/>
    </row>
    <row r="527" spans="2:61" ht="13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238"/>
      <c r="BA527" s="1"/>
      <c r="BB527" s="153"/>
      <c r="BC527" s="1"/>
      <c r="BD527" s="1"/>
      <c r="BE527" s="18"/>
      <c r="BF527" s="18"/>
      <c r="BG527" s="1"/>
      <c r="BH527" s="1"/>
      <c r="BI527" s="1"/>
    </row>
    <row r="528" spans="2:61" ht="13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238"/>
      <c r="BA528" s="1"/>
      <c r="BB528" s="153"/>
      <c r="BC528" s="1"/>
      <c r="BD528" s="1"/>
      <c r="BE528" s="18"/>
      <c r="BF528" s="18"/>
      <c r="BG528" s="1"/>
      <c r="BH528" s="1"/>
      <c r="BI528" s="1"/>
    </row>
    <row r="529" spans="2:61" ht="13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238"/>
      <c r="BA529" s="1"/>
      <c r="BB529" s="153"/>
      <c r="BC529" s="1"/>
      <c r="BD529" s="1"/>
      <c r="BE529" s="18"/>
      <c r="BF529" s="18"/>
      <c r="BG529" s="1"/>
      <c r="BH529" s="1"/>
      <c r="BI529" s="1"/>
    </row>
    <row r="530" spans="2:61" ht="13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238"/>
      <c r="BA530" s="1"/>
      <c r="BB530" s="153"/>
      <c r="BC530" s="1"/>
      <c r="BD530" s="1"/>
      <c r="BE530" s="18"/>
      <c r="BF530" s="18"/>
      <c r="BG530" s="1"/>
      <c r="BH530" s="1"/>
      <c r="BI530" s="1"/>
    </row>
    <row r="531" spans="2:61" ht="13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238"/>
      <c r="BA531" s="1"/>
      <c r="BB531" s="153"/>
      <c r="BC531" s="1"/>
      <c r="BD531" s="1"/>
      <c r="BE531" s="18"/>
      <c r="BF531" s="18"/>
      <c r="BG531" s="1"/>
      <c r="BH531" s="1"/>
      <c r="BI531" s="1"/>
    </row>
    <row r="532" spans="2:61" ht="13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238"/>
      <c r="BA532" s="1"/>
      <c r="BB532" s="153"/>
      <c r="BC532" s="1"/>
      <c r="BD532" s="1"/>
      <c r="BE532" s="18"/>
      <c r="BF532" s="18"/>
      <c r="BG532" s="1"/>
      <c r="BH532" s="1"/>
      <c r="BI532" s="1"/>
    </row>
    <row r="533" spans="2:61" ht="13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238"/>
      <c r="BA533" s="1"/>
      <c r="BB533" s="153"/>
      <c r="BC533" s="1"/>
      <c r="BD533" s="1"/>
      <c r="BE533" s="18"/>
      <c r="BF533" s="18"/>
      <c r="BG533" s="1"/>
      <c r="BH533" s="1"/>
      <c r="BI533" s="1"/>
    </row>
    <row r="534" spans="2:61" ht="13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238"/>
      <c r="BA534" s="1"/>
      <c r="BB534" s="153"/>
      <c r="BC534" s="1"/>
      <c r="BD534" s="1"/>
      <c r="BE534" s="18"/>
      <c r="BF534" s="18"/>
      <c r="BG534" s="1"/>
      <c r="BH534" s="1"/>
      <c r="BI534" s="1"/>
    </row>
    <row r="535" spans="2:61" ht="13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238"/>
      <c r="BA535" s="1"/>
      <c r="BB535" s="153"/>
      <c r="BC535" s="1"/>
      <c r="BD535" s="1"/>
      <c r="BE535" s="18"/>
      <c r="BF535" s="18"/>
      <c r="BG535" s="1"/>
      <c r="BH535" s="1"/>
      <c r="BI535" s="1"/>
    </row>
    <row r="536" spans="2:61" ht="13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238"/>
      <c r="BA536" s="1"/>
      <c r="BB536" s="153"/>
      <c r="BC536" s="1"/>
      <c r="BD536" s="1"/>
      <c r="BE536" s="18"/>
      <c r="BF536" s="18"/>
      <c r="BG536" s="1"/>
      <c r="BH536" s="1"/>
      <c r="BI536" s="1"/>
    </row>
    <row r="537" spans="2:61" ht="13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238"/>
      <c r="BA537" s="1"/>
      <c r="BB537" s="153"/>
      <c r="BC537" s="1"/>
      <c r="BD537" s="1"/>
      <c r="BE537" s="18"/>
      <c r="BF537" s="18"/>
      <c r="BG537" s="1"/>
      <c r="BH537" s="1"/>
      <c r="BI537" s="1"/>
    </row>
    <row r="538" spans="2:61" ht="13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238"/>
      <c r="BA538" s="1"/>
      <c r="BB538" s="153"/>
      <c r="BC538" s="1"/>
      <c r="BD538" s="1"/>
      <c r="BE538" s="18"/>
      <c r="BF538" s="18"/>
      <c r="BG538" s="1"/>
      <c r="BH538" s="1"/>
      <c r="BI538" s="1"/>
    </row>
    <row r="539" spans="2:61" ht="13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238"/>
      <c r="BA539" s="1"/>
      <c r="BB539" s="153"/>
      <c r="BC539" s="1"/>
      <c r="BD539" s="1"/>
      <c r="BE539" s="18"/>
      <c r="BF539" s="18"/>
      <c r="BG539" s="1"/>
      <c r="BH539" s="1"/>
      <c r="BI539" s="1"/>
    </row>
    <row r="540" spans="2:61" ht="13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238"/>
      <c r="BA540" s="1"/>
      <c r="BB540" s="153"/>
      <c r="BC540" s="1"/>
      <c r="BD540" s="1"/>
      <c r="BE540" s="18"/>
      <c r="BF540" s="18"/>
      <c r="BG540" s="1"/>
      <c r="BH540" s="1"/>
      <c r="BI540" s="1"/>
    </row>
    <row r="541" spans="2:61" ht="13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238"/>
      <c r="BA541" s="1"/>
      <c r="BB541" s="153"/>
      <c r="BC541" s="1"/>
      <c r="BD541" s="1"/>
      <c r="BE541" s="18"/>
      <c r="BF541" s="18"/>
      <c r="BG541" s="1"/>
      <c r="BH541" s="1"/>
      <c r="BI541" s="1"/>
    </row>
    <row r="542" spans="2:61" ht="13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238"/>
      <c r="BA542" s="1"/>
      <c r="BB542" s="153"/>
      <c r="BC542" s="1"/>
      <c r="BD542" s="1"/>
      <c r="BE542" s="18"/>
      <c r="BF542" s="18"/>
      <c r="BG542" s="1"/>
      <c r="BH542" s="1"/>
      <c r="BI542" s="1"/>
    </row>
    <row r="543" spans="2:61" ht="13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238"/>
      <c r="BA543" s="1"/>
      <c r="BB543" s="153"/>
      <c r="BC543" s="1"/>
      <c r="BD543" s="1"/>
      <c r="BE543" s="18"/>
      <c r="BF543" s="18"/>
      <c r="BG543" s="1"/>
      <c r="BH543" s="1"/>
      <c r="BI543" s="1"/>
    </row>
    <row r="544" spans="2:61" ht="13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238"/>
      <c r="BA544" s="1"/>
      <c r="BB544" s="153"/>
      <c r="BC544" s="1"/>
      <c r="BD544" s="1"/>
      <c r="BE544" s="18"/>
      <c r="BF544" s="18"/>
      <c r="BG544" s="1"/>
      <c r="BH544" s="1"/>
      <c r="BI544" s="1"/>
    </row>
    <row r="545" spans="2:61" ht="13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238"/>
      <c r="BA545" s="1"/>
      <c r="BB545" s="153"/>
      <c r="BC545" s="1"/>
      <c r="BD545" s="1"/>
      <c r="BE545" s="18"/>
      <c r="BF545" s="18"/>
      <c r="BG545" s="1"/>
      <c r="BH545" s="1"/>
      <c r="BI545" s="1"/>
    </row>
    <row r="546" spans="2:61" ht="13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238"/>
      <c r="BA546" s="1"/>
      <c r="BB546" s="153"/>
      <c r="BC546" s="1"/>
      <c r="BD546" s="1"/>
      <c r="BE546" s="18"/>
      <c r="BF546" s="18"/>
      <c r="BG546" s="1"/>
      <c r="BH546" s="1"/>
      <c r="BI546" s="1"/>
    </row>
    <row r="547" spans="2:61" ht="13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238"/>
      <c r="BA547" s="1"/>
      <c r="BB547" s="153"/>
      <c r="BC547" s="1"/>
      <c r="BD547" s="1"/>
      <c r="BE547" s="18"/>
      <c r="BF547" s="18"/>
      <c r="BG547" s="1"/>
      <c r="BH547" s="1"/>
      <c r="BI547" s="1"/>
    </row>
    <row r="548" spans="2:61" ht="13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238"/>
      <c r="BA548" s="1"/>
      <c r="BB548" s="153"/>
      <c r="BC548" s="1"/>
      <c r="BD548" s="1"/>
      <c r="BE548" s="18"/>
      <c r="BF548" s="18"/>
      <c r="BG548" s="1"/>
      <c r="BH548" s="1"/>
      <c r="BI548" s="1"/>
    </row>
    <row r="549" spans="2:61" ht="13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238"/>
      <c r="BA549" s="1"/>
      <c r="BB549" s="153"/>
      <c r="BC549" s="1"/>
      <c r="BD549" s="1"/>
      <c r="BE549" s="18"/>
      <c r="BF549" s="18"/>
      <c r="BG549" s="1"/>
      <c r="BH549" s="1"/>
      <c r="BI549" s="1"/>
    </row>
    <row r="550" spans="2:61" ht="13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238"/>
      <c r="BA550" s="1"/>
      <c r="BB550" s="153"/>
      <c r="BC550" s="1"/>
      <c r="BD550" s="1"/>
      <c r="BE550" s="18"/>
      <c r="BF550" s="18"/>
      <c r="BG550" s="1"/>
      <c r="BH550" s="1"/>
      <c r="BI550" s="1"/>
    </row>
    <row r="551" spans="2:61" ht="13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238"/>
      <c r="BA551" s="1"/>
      <c r="BB551" s="153"/>
      <c r="BC551" s="1"/>
      <c r="BD551" s="1"/>
      <c r="BE551" s="18"/>
      <c r="BF551" s="18"/>
      <c r="BG551" s="1"/>
      <c r="BH551" s="1"/>
      <c r="BI551" s="1"/>
    </row>
    <row r="552" spans="2:61" ht="13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238"/>
      <c r="BA552" s="1"/>
      <c r="BB552" s="153"/>
      <c r="BC552" s="1"/>
      <c r="BD552" s="1"/>
      <c r="BE552" s="18"/>
      <c r="BF552" s="18"/>
      <c r="BG552" s="1"/>
      <c r="BH552" s="1"/>
      <c r="BI552" s="1"/>
    </row>
    <row r="553" spans="2:61" ht="13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238"/>
      <c r="BA553" s="1"/>
      <c r="BB553" s="153"/>
      <c r="BC553" s="1"/>
      <c r="BD553" s="1"/>
      <c r="BE553" s="18"/>
      <c r="BF553" s="18"/>
      <c r="BG553" s="1"/>
      <c r="BH553" s="1"/>
      <c r="BI553" s="1"/>
    </row>
    <row r="554" spans="2:61" ht="13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238"/>
      <c r="BA554" s="1"/>
      <c r="BB554" s="153"/>
      <c r="BC554" s="1"/>
      <c r="BD554" s="1"/>
      <c r="BE554" s="18"/>
      <c r="BF554" s="18"/>
      <c r="BG554" s="1"/>
      <c r="BH554" s="1"/>
      <c r="BI554" s="1"/>
    </row>
    <row r="555" spans="2:61" ht="13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238"/>
      <c r="BA555" s="1"/>
      <c r="BB555" s="153"/>
      <c r="BC555" s="1"/>
      <c r="BD555" s="1"/>
      <c r="BE555" s="18"/>
      <c r="BF555" s="18"/>
      <c r="BG555" s="1"/>
      <c r="BH555" s="1"/>
      <c r="BI555" s="1"/>
    </row>
    <row r="556" spans="2:61" ht="13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238"/>
      <c r="BA556" s="1"/>
      <c r="BB556" s="153"/>
      <c r="BC556" s="1"/>
      <c r="BD556" s="1"/>
      <c r="BE556" s="18"/>
      <c r="BF556" s="18"/>
      <c r="BG556" s="1"/>
      <c r="BH556" s="1"/>
      <c r="BI556" s="1"/>
    </row>
    <row r="557" spans="2:61" ht="13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238"/>
      <c r="BA557" s="1"/>
      <c r="BB557" s="153"/>
      <c r="BC557" s="1"/>
      <c r="BD557" s="1"/>
      <c r="BE557" s="18"/>
      <c r="BF557" s="18"/>
      <c r="BG557" s="1"/>
      <c r="BH557" s="1"/>
      <c r="BI557" s="1"/>
    </row>
    <row r="558" spans="2:61" ht="13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238"/>
      <c r="BA558" s="1"/>
      <c r="BB558" s="153"/>
      <c r="BC558" s="1"/>
      <c r="BD558" s="1"/>
      <c r="BE558" s="18"/>
      <c r="BF558" s="18"/>
      <c r="BG558" s="1"/>
      <c r="BH558" s="1"/>
      <c r="BI558" s="1"/>
    </row>
    <row r="559" spans="2:61" ht="13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238"/>
      <c r="BA559" s="1"/>
      <c r="BB559" s="153"/>
      <c r="BC559" s="1"/>
      <c r="BD559" s="1"/>
      <c r="BE559" s="18"/>
      <c r="BF559" s="18"/>
      <c r="BG559" s="1"/>
      <c r="BH559" s="1"/>
      <c r="BI559" s="1"/>
    </row>
    <row r="560" spans="2:61" ht="13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238"/>
      <c r="BA560" s="1"/>
      <c r="BB560" s="153"/>
      <c r="BC560" s="1"/>
      <c r="BD560" s="1"/>
      <c r="BE560" s="18"/>
      <c r="BF560" s="18"/>
      <c r="BG560" s="1"/>
      <c r="BH560" s="1"/>
      <c r="BI560" s="1"/>
    </row>
    <row r="561" spans="2:61" ht="13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238"/>
      <c r="BA561" s="1"/>
      <c r="BB561" s="153"/>
      <c r="BC561" s="1"/>
      <c r="BD561" s="1"/>
      <c r="BE561" s="18"/>
      <c r="BF561" s="18"/>
      <c r="BG561" s="1"/>
      <c r="BH561" s="1"/>
      <c r="BI561" s="1"/>
    </row>
    <row r="562" spans="2:61" ht="13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238"/>
      <c r="BA562" s="1"/>
      <c r="BB562" s="153"/>
      <c r="BC562" s="1"/>
      <c r="BD562" s="1"/>
      <c r="BE562" s="18"/>
      <c r="BF562" s="18"/>
      <c r="BG562" s="1"/>
      <c r="BH562" s="1"/>
      <c r="BI562" s="1"/>
    </row>
    <row r="563" spans="2:61" ht="13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238"/>
      <c r="BA563" s="1"/>
      <c r="BB563" s="153"/>
      <c r="BC563" s="1"/>
      <c r="BD563" s="1"/>
      <c r="BE563" s="18"/>
      <c r="BF563" s="18"/>
      <c r="BG563" s="1"/>
      <c r="BH563" s="1"/>
      <c r="BI563" s="1"/>
    </row>
    <row r="564" spans="2:61" ht="13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238"/>
      <c r="BA564" s="1"/>
      <c r="BB564" s="153"/>
      <c r="BC564" s="1"/>
      <c r="BD564" s="1"/>
      <c r="BE564" s="18"/>
      <c r="BF564" s="18"/>
      <c r="BG564" s="1"/>
      <c r="BH564" s="1"/>
      <c r="BI564" s="1"/>
    </row>
    <row r="565" spans="2:61" ht="13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238"/>
      <c r="BA565" s="1"/>
      <c r="BB565" s="153"/>
      <c r="BC565" s="1"/>
      <c r="BD565" s="1"/>
      <c r="BE565" s="18"/>
      <c r="BF565" s="18"/>
      <c r="BG565" s="1"/>
      <c r="BH565" s="1"/>
      <c r="BI565" s="1"/>
    </row>
    <row r="566" spans="2:61" ht="13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238"/>
      <c r="BA566" s="1"/>
      <c r="BB566" s="153"/>
      <c r="BC566" s="1"/>
      <c r="BD566" s="1"/>
      <c r="BE566" s="18"/>
      <c r="BF566" s="18"/>
      <c r="BG566" s="1"/>
      <c r="BH566" s="1"/>
      <c r="BI566" s="1"/>
    </row>
    <row r="567" spans="2:61" ht="13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238"/>
      <c r="BA567" s="1"/>
      <c r="BB567" s="153"/>
      <c r="BC567" s="1"/>
      <c r="BD567" s="1"/>
      <c r="BE567" s="18"/>
      <c r="BF567" s="18"/>
      <c r="BG567" s="1"/>
      <c r="BH567" s="1"/>
      <c r="BI567" s="1"/>
    </row>
    <row r="568" spans="2:61" ht="13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238"/>
      <c r="BA568" s="1"/>
      <c r="BB568" s="153"/>
      <c r="BC568" s="1"/>
      <c r="BD568" s="1"/>
      <c r="BE568" s="18"/>
      <c r="BF568" s="18"/>
      <c r="BG568" s="1"/>
      <c r="BH568" s="1"/>
      <c r="BI568" s="1"/>
    </row>
    <row r="569" spans="2:61" ht="13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238"/>
      <c r="BA569" s="1"/>
      <c r="BB569" s="153"/>
      <c r="BC569" s="1"/>
      <c r="BD569" s="1"/>
      <c r="BE569" s="18"/>
      <c r="BF569" s="18"/>
      <c r="BG569" s="1"/>
      <c r="BH569" s="1"/>
      <c r="BI569" s="1"/>
    </row>
    <row r="570" spans="2:61" ht="13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238"/>
      <c r="BA570" s="1"/>
      <c r="BB570" s="153"/>
      <c r="BC570" s="1"/>
      <c r="BD570" s="1"/>
      <c r="BE570" s="18"/>
      <c r="BF570" s="18"/>
      <c r="BG570" s="1"/>
      <c r="BH570" s="1"/>
      <c r="BI570" s="1"/>
    </row>
    <row r="571" spans="2:61" ht="13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238"/>
      <c r="BA571" s="1"/>
      <c r="BB571" s="153"/>
      <c r="BC571" s="1"/>
      <c r="BD571" s="1"/>
      <c r="BE571" s="18"/>
      <c r="BF571" s="18"/>
      <c r="BG571" s="1"/>
      <c r="BH571" s="1"/>
      <c r="BI571" s="1"/>
    </row>
    <row r="572" spans="2:61" ht="13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238"/>
      <c r="BA572" s="1"/>
      <c r="BB572" s="153"/>
      <c r="BC572" s="1"/>
      <c r="BD572" s="1"/>
      <c r="BE572" s="18"/>
      <c r="BF572" s="18"/>
      <c r="BG572" s="1"/>
      <c r="BH572" s="1"/>
      <c r="BI572" s="1"/>
    </row>
    <row r="573" spans="2:61" ht="13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238"/>
      <c r="BA573" s="1"/>
      <c r="BB573" s="153"/>
      <c r="BC573" s="1"/>
      <c r="BD573" s="1"/>
      <c r="BE573" s="18"/>
      <c r="BF573" s="18"/>
      <c r="BG573" s="1"/>
      <c r="BH573" s="1"/>
      <c r="BI573" s="1"/>
    </row>
    <row r="574" spans="2:61" ht="13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238"/>
      <c r="BA574" s="1"/>
      <c r="BB574" s="153"/>
      <c r="BC574" s="1"/>
      <c r="BD574" s="1"/>
      <c r="BE574" s="18"/>
      <c r="BF574" s="18"/>
      <c r="BG574" s="1"/>
      <c r="BH574" s="1"/>
      <c r="BI574" s="1"/>
    </row>
    <row r="575" spans="2:61" ht="13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238"/>
      <c r="BA575" s="1"/>
      <c r="BB575" s="153"/>
      <c r="BC575" s="1"/>
      <c r="BD575" s="1"/>
      <c r="BE575" s="18"/>
      <c r="BF575" s="18"/>
      <c r="BG575" s="1"/>
      <c r="BH575" s="1"/>
      <c r="BI575" s="1"/>
    </row>
    <row r="576" spans="2:61" ht="13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238"/>
      <c r="BA576" s="1"/>
      <c r="BB576" s="153"/>
      <c r="BC576" s="1"/>
      <c r="BD576" s="1"/>
      <c r="BE576" s="18"/>
      <c r="BF576" s="18"/>
      <c r="BG576" s="1"/>
      <c r="BH576" s="1"/>
      <c r="BI576" s="1"/>
    </row>
    <row r="577" spans="2:61" ht="13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238"/>
      <c r="BA577" s="1"/>
      <c r="BB577" s="153"/>
      <c r="BC577" s="1"/>
      <c r="BD577" s="1"/>
      <c r="BE577" s="18"/>
      <c r="BF577" s="18"/>
      <c r="BG577" s="1"/>
      <c r="BH577" s="1"/>
      <c r="BI577" s="1"/>
    </row>
    <row r="578" spans="2:61" ht="13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238"/>
      <c r="BA578" s="1"/>
      <c r="BB578" s="153"/>
      <c r="BC578" s="1"/>
      <c r="BD578" s="1"/>
      <c r="BE578" s="18"/>
      <c r="BF578" s="18"/>
      <c r="BG578" s="1"/>
      <c r="BH578" s="1"/>
      <c r="BI578" s="1"/>
    </row>
    <row r="579" spans="2:61" ht="13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238"/>
      <c r="BA579" s="1"/>
      <c r="BB579" s="153"/>
      <c r="BC579" s="1"/>
      <c r="BD579" s="1"/>
      <c r="BE579" s="18"/>
      <c r="BF579" s="18"/>
      <c r="BG579" s="1"/>
      <c r="BH579" s="1"/>
      <c r="BI579" s="1"/>
    </row>
    <row r="580" spans="2:61" ht="13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238"/>
      <c r="BA580" s="1"/>
      <c r="BB580" s="153"/>
      <c r="BC580" s="1"/>
      <c r="BD580" s="1"/>
      <c r="BE580" s="18"/>
      <c r="BF580" s="18"/>
      <c r="BG580" s="1"/>
      <c r="BH580" s="1"/>
      <c r="BI580" s="1"/>
    </row>
    <row r="581" spans="2:61" ht="13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238"/>
      <c r="BA581" s="1"/>
      <c r="BB581" s="153"/>
      <c r="BC581" s="1"/>
      <c r="BD581" s="1"/>
      <c r="BE581" s="18"/>
      <c r="BF581" s="18"/>
      <c r="BG581" s="1"/>
      <c r="BH581" s="1"/>
      <c r="BI581" s="1"/>
    </row>
    <row r="582" spans="2:61" ht="13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238"/>
      <c r="BA582" s="1"/>
      <c r="BB582" s="153"/>
      <c r="BC582" s="1"/>
      <c r="BD582" s="1"/>
      <c r="BE582" s="18"/>
      <c r="BF582" s="18"/>
      <c r="BG582" s="1"/>
      <c r="BH582" s="1"/>
      <c r="BI582" s="1"/>
    </row>
    <row r="583" spans="2:61" ht="13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238"/>
      <c r="BA583" s="1"/>
      <c r="BB583" s="153"/>
      <c r="BC583" s="1"/>
      <c r="BD583" s="1"/>
      <c r="BE583" s="18"/>
      <c r="BF583" s="18"/>
      <c r="BG583" s="1"/>
      <c r="BH583" s="1"/>
      <c r="BI583" s="1"/>
    </row>
    <row r="584" spans="2:61" ht="13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238"/>
      <c r="BA584" s="1"/>
      <c r="BB584" s="153"/>
      <c r="BC584" s="1"/>
      <c r="BD584" s="1"/>
      <c r="BE584" s="18"/>
      <c r="BF584" s="18"/>
      <c r="BG584" s="1"/>
      <c r="BH584" s="1"/>
      <c r="BI584" s="1"/>
    </row>
    <row r="585" spans="2:61" ht="13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238"/>
      <c r="BA585" s="1"/>
      <c r="BB585" s="153"/>
      <c r="BC585" s="1"/>
      <c r="BD585" s="1"/>
      <c r="BE585" s="18"/>
      <c r="BF585" s="18"/>
      <c r="BG585" s="1"/>
      <c r="BH585" s="1"/>
      <c r="BI585" s="1"/>
    </row>
    <row r="586" spans="2:61" ht="13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238"/>
      <c r="BA586" s="1"/>
      <c r="BB586" s="153"/>
      <c r="BC586" s="1"/>
      <c r="BD586" s="1"/>
      <c r="BE586" s="18"/>
      <c r="BF586" s="18"/>
      <c r="BG586" s="1"/>
      <c r="BH586" s="1"/>
      <c r="BI586" s="1"/>
    </row>
    <row r="587" spans="2:61" ht="13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238"/>
      <c r="BA587" s="1"/>
      <c r="BB587" s="153"/>
      <c r="BC587" s="1"/>
      <c r="BD587" s="1"/>
      <c r="BE587" s="18"/>
      <c r="BF587" s="18"/>
      <c r="BG587" s="1"/>
      <c r="BH587" s="1"/>
      <c r="BI587" s="1"/>
    </row>
    <row r="588" spans="2:61" ht="13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238"/>
      <c r="BA588" s="1"/>
      <c r="BB588" s="153"/>
      <c r="BC588" s="1"/>
      <c r="BD588" s="1"/>
      <c r="BE588" s="18"/>
      <c r="BF588" s="18"/>
      <c r="BG588" s="1"/>
      <c r="BH588" s="1"/>
      <c r="BI588" s="1"/>
    </row>
    <row r="589" spans="2:61" ht="13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238"/>
      <c r="BA589" s="1"/>
      <c r="BB589" s="153"/>
      <c r="BC589" s="1"/>
      <c r="BD589" s="1"/>
      <c r="BE589" s="18"/>
      <c r="BF589" s="18"/>
      <c r="BG589" s="1"/>
      <c r="BH589" s="1"/>
      <c r="BI589" s="1"/>
    </row>
    <row r="590" spans="2:61" ht="13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238"/>
      <c r="BA590" s="1"/>
      <c r="BB590" s="153"/>
      <c r="BC590" s="1"/>
      <c r="BD590" s="1"/>
      <c r="BE590" s="18"/>
      <c r="BF590" s="18"/>
      <c r="BG590" s="1"/>
      <c r="BH590" s="1"/>
      <c r="BI590" s="1"/>
    </row>
    <row r="591" spans="2:61" ht="13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238"/>
      <c r="BA591" s="1"/>
      <c r="BB591" s="153"/>
      <c r="BC591" s="1"/>
      <c r="BD591" s="1"/>
      <c r="BE591" s="18"/>
      <c r="BF591" s="18"/>
      <c r="BG591" s="1"/>
      <c r="BH591" s="1"/>
      <c r="BI591" s="1"/>
    </row>
    <row r="592" spans="2:61" ht="13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238"/>
      <c r="BA592" s="1"/>
      <c r="BB592" s="153"/>
      <c r="BC592" s="1"/>
      <c r="BD592" s="1"/>
      <c r="BE592" s="18"/>
      <c r="BF592" s="18"/>
      <c r="BG592" s="1"/>
      <c r="BH592" s="1"/>
      <c r="BI592" s="1"/>
    </row>
    <row r="593" spans="2:61" ht="13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238"/>
      <c r="BA593" s="1"/>
      <c r="BB593" s="153"/>
      <c r="BC593" s="1"/>
      <c r="BD593" s="1"/>
      <c r="BE593" s="18"/>
      <c r="BF593" s="18"/>
      <c r="BG593" s="1"/>
      <c r="BH593" s="1"/>
      <c r="BI593" s="1"/>
    </row>
    <row r="594" spans="2:61" ht="13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238"/>
      <c r="BA594" s="1"/>
      <c r="BB594" s="153"/>
      <c r="BC594" s="1"/>
      <c r="BD594" s="1"/>
      <c r="BE594" s="18"/>
      <c r="BF594" s="18"/>
      <c r="BG594" s="1"/>
      <c r="BH594" s="1"/>
      <c r="BI594" s="1"/>
    </row>
    <row r="595" spans="2:61" ht="13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238"/>
      <c r="BA595" s="1"/>
      <c r="BB595" s="153"/>
      <c r="BC595" s="1"/>
      <c r="BD595" s="1"/>
      <c r="BE595" s="18"/>
      <c r="BF595" s="18"/>
      <c r="BG595" s="1"/>
      <c r="BH595" s="1"/>
      <c r="BI595" s="1"/>
    </row>
    <row r="596" spans="2:61" ht="13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238"/>
      <c r="BA596" s="1"/>
      <c r="BB596" s="153"/>
      <c r="BC596" s="1"/>
      <c r="BD596" s="1"/>
      <c r="BE596" s="18"/>
      <c r="BF596" s="18"/>
      <c r="BG596" s="1"/>
      <c r="BH596" s="1"/>
      <c r="BI596" s="1"/>
    </row>
    <row r="597" spans="2:61" ht="13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238"/>
      <c r="BA597" s="1"/>
      <c r="BB597" s="153"/>
      <c r="BC597" s="1"/>
      <c r="BD597" s="1"/>
      <c r="BE597" s="18"/>
      <c r="BF597" s="18"/>
      <c r="BG597" s="1"/>
      <c r="BH597" s="1"/>
      <c r="BI597" s="1"/>
    </row>
    <row r="598" spans="2:61" ht="13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238"/>
      <c r="BA598" s="1"/>
      <c r="BB598" s="153"/>
      <c r="BC598" s="1"/>
      <c r="BD598" s="1"/>
      <c r="BE598" s="18"/>
      <c r="BF598" s="18"/>
      <c r="BG598" s="1"/>
      <c r="BH598" s="1"/>
      <c r="BI598" s="1"/>
    </row>
    <row r="599" spans="2:61" ht="13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238"/>
      <c r="BA599" s="1"/>
      <c r="BB599" s="153"/>
      <c r="BC599" s="1"/>
      <c r="BD599" s="1"/>
      <c r="BE599" s="18"/>
      <c r="BF599" s="18"/>
      <c r="BG599" s="1"/>
      <c r="BH599" s="1"/>
      <c r="BI599" s="1"/>
    </row>
    <row r="600" spans="2:61" ht="13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238"/>
      <c r="BA600" s="1"/>
      <c r="BB600" s="153"/>
      <c r="BC600" s="1"/>
      <c r="BD600" s="1"/>
      <c r="BE600" s="18"/>
      <c r="BF600" s="18"/>
      <c r="BG600" s="1"/>
      <c r="BH600" s="1"/>
      <c r="BI600" s="1"/>
    </row>
    <row r="601" spans="2:61" ht="13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238"/>
      <c r="BA601" s="1"/>
      <c r="BB601" s="153"/>
      <c r="BC601" s="1"/>
      <c r="BD601" s="1"/>
      <c r="BE601" s="18"/>
      <c r="BF601" s="18"/>
      <c r="BG601" s="1"/>
      <c r="BH601" s="1"/>
      <c r="BI601" s="1"/>
    </row>
    <row r="602" spans="2:61" ht="13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238"/>
      <c r="BA602" s="1"/>
      <c r="BB602" s="153"/>
      <c r="BC602" s="1"/>
      <c r="BD602" s="1"/>
      <c r="BE602" s="18"/>
      <c r="BF602" s="18"/>
      <c r="BG602" s="1"/>
      <c r="BH602" s="1"/>
      <c r="BI602" s="1"/>
    </row>
    <row r="603" spans="2:61" ht="13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238"/>
      <c r="BA603" s="1"/>
      <c r="BB603" s="153"/>
      <c r="BC603" s="1"/>
      <c r="BD603" s="1"/>
      <c r="BE603" s="18"/>
      <c r="BF603" s="18"/>
      <c r="BG603" s="1"/>
      <c r="BH603" s="1"/>
      <c r="BI603" s="1"/>
    </row>
    <row r="604" spans="2:61" ht="13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238"/>
      <c r="BA604" s="1"/>
      <c r="BB604" s="153"/>
      <c r="BC604" s="1"/>
      <c r="BD604" s="1"/>
      <c r="BE604" s="18"/>
      <c r="BF604" s="18"/>
      <c r="BG604" s="1"/>
      <c r="BH604" s="1"/>
      <c r="BI604" s="1"/>
    </row>
    <row r="605" spans="2:61" ht="13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238"/>
      <c r="BA605" s="1"/>
      <c r="BB605" s="153"/>
      <c r="BC605" s="1"/>
      <c r="BD605" s="1"/>
      <c r="BE605" s="18"/>
      <c r="BF605" s="18"/>
      <c r="BG605" s="1"/>
      <c r="BH605" s="1"/>
      <c r="BI605" s="1"/>
    </row>
    <row r="606" spans="2:61" ht="13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238"/>
      <c r="BA606" s="1"/>
      <c r="BB606" s="153"/>
      <c r="BC606" s="1"/>
      <c r="BD606" s="1"/>
      <c r="BE606" s="18"/>
      <c r="BF606" s="18"/>
      <c r="BG606" s="1"/>
      <c r="BH606" s="1"/>
      <c r="BI606" s="1"/>
    </row>
    <row r="607" spans="2:61" ht="13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238"/>
      <c r="BA607" s="1"/>
      <c r="BB607" s="153"/>
      <c r="BC607" s="1"/>
      <c r="BD607" s="1"/>
      <c r="BE607" s="18"/>
      <c r="BF607" s="18"/>
      <c r="BG607" s="1"/>
      <c r="BH607" s="1"/>
      <c r="BI607" s="1"/>
    </row>
    <row r="608" spans="2:61" ht="13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238"/>
      <c r="BA608" s="1"/>
      <c r="BB608" s="153"/>
      <c r="BC608" s="1"/>
      <c r="BD608" s="1"/>
      <c r="BE608" s="18"/>
      <c r="BF608" s="18"/>
      <c r="BG608" s="1"/>
      <c r="BH608" s="1"/>
      <c r="BI608" s="1"/>
    </row>
    <row r="609" spans="2:61" ht="13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238"/>
      <c r="BA609" s="1"/>
      <c r="BB609" s="153"/>
      <c r="BC609" s="1"/>
      <c r="BD609" s="1"/>
      <c r="BE609" s="18"/>
      <c r="BF609" s="18"/>
      <c r="BG609" s="1"/>
      <c r="BH609" s="1"/>
      <c r="BI609" s="1"/>
    </row>
    <row r="610" spans="2:61" ht="13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238"/>
      <c r="BA610" s="1"/>
      <c r="BB610" s="153"/>
      <c r="BC610" s="1"/>
      <c r="BD610" s="1"/>
      <c r="BE610" s="18"/>
      <c r="BF610" s="18"/>
      <c r="BG610" s="1"/>
      <c r="BH610" s="1"/>
      <c r="BI610" s="1"/>
    </row>
    <row r="611" spans="2:61" ht="13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238"/>
      <c r="BA611" s="1"/>
      <c r="BB611" s="153"/>
      <c r="BC611" s="1"/>
      <c r="BD611" s="1"/>
      <c r="BE611" s="18"/>
      <c r="BF611" s="18"/>
      <c r="BG611" s="1"/>
      <c r="BH611" s="1"/>
      <c r="BI611" s="1"/>
    </row>
    <row r="612" spans="2:61" ht="13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238"/>
      <c r="BA612" s="1"/>
      <c r="BB612" s="153"/>
      <c r="BC612" s="1"/>
      <c r="BD612" s="1"/>
      <c r="BE612" s="18"/>
      <c r="BF612" s="18"/>
      <c r="BG612" s="1"/>
      <c r="BH612" s="1"/>
      <c r="BI612" s="1"/>
    </row>
    <row r="613" spans="2:61" ht="13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238"/>
      <c r="BA613" s="1"/>
      <c r="BB613" s="153"/>
      <c r="BC613" s="1"/>
      <c r="BD613" s="1"/>
      <c r="BE613" s="18"/>
      <c r="BF613" s="18"/>
      <c r="BG613" s="1"/>
      <c r="BH613" s="1"/>
      <c r="BI613" s="1"/>
    </row>
    <row r="614" spans="2:61" ht="13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238"/>
      <c r="BA614" s="1"/>
      <c r="BB614" s="153"/>
      <c r="BC614" s="1"/>
      <c r="BD614" s="1"/>
      <c r="BE614" s="18"/>
      <c r="BF614" s="18"/>
      <c r="BG614" s="1"/>
      <c r="BH614" s="1"/>
      <c r="BI614" s="1"/>
    </row>
    <row r="615" spans="2:61" ht="13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238"/>
      <c r="BA615" s="1"/>
      <c r="BB615" s="153"/>
      <c r="BC615" s="1"/>
      <c r="BD615" s="1"/>
      <c r="BE615" s="18"/>
      <c r="BF615" s="18"/>
      <c r="BG615" s="1"/>
      <c r="BH615" s="1"/>
      <c r="BI615" s="1"/>
    </row>
    <row r="616" spans="2:61" ht="13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238"/>
      <c r="BA616" s="1"/>
      <c r="BB616" s="153"/>
      <c r="BC616" s="1"/>
      <c r="BD616" s="1"/>
      <c r="BE616" s="18"/>
      <c r="BF616" s="18"/>
      <c r="BG616" s="1"/>
      <c r="BH616" s="1"/>
      <c r="BI616" s="1"/>
    </row>
    <row r="617" spans="2:61" ht="13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238"/>
      <c r="BA617" s="1"/>
      <c r="BB617" s="153"/>
      <c r="BC617" s="1"/>
      <c r="BD617" s="1"/>
      <c r="BE617" s="18"/>
      <c r="BF617" s="18"/>
      <c r="BG617" s="1"/>
      <c r="BH617" s="1"/>
      <c r="BI617" s="1"/>
    </row>
    <row r="618" spans="2:61" ht="13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238"/>
      <c r="BA618" s="1"/>
      <c r="BB618" s="153"/>
      <c r="BC618" s="1"/>
      <c r="BD618" s="1"/>
      <c r="BE618" s="18"/>
      <c r="BF618" s="18"/>
      <c r="BG618" s="1"/>
      <c r="BH618" s="1"/>
      <c r="BI618" s="1"/>
    </row>
    <row r="619" spans="2:61" ht="13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238"/>
      <c r="BA619" s="1"/>
      <c r="BB619" s="153"/>
      <c r="BC619" s="1"/>
      <c r="BD619" s="1"/>
      <c r="BE619" s="18"/>
      <c r="BF619" s="18"/>
      <c r="BG619" s="1"/>
      <c r="BH619" s="1"/>
      <c r="BI619" s="1"/>
    </row>
    <row r="620" spans="2:61" ht="13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238"/>
      <c r="BA620" s="1"/>
      <c r="BB620" s="153"/>
      <c r="BC620" s="1"/>
      <c r="BD620" s="1"/>
      <c r="BE620" s="18"/>
      <c r="BF620" s="18"/>
      <c r="BG620" s="1"/>
      <c r="BH620" s="1"/>
      <c r="BI620" s="1"/>
    </row>
    <row r="621" spans="2:61" ht="13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238"/>
      <c r="BA621" s="1"/>
      <c r="BB621" s="153"/>
      <c r="BC621" s="1"/>
      <c r="BD621" s="1"/>
      <c r="BE621" s="18"/>
      <c r="BF621" s="18"/>
      <c r="BG621" s="1"/>
      <c r="BH621" s="1"/>
      <c r="BI621" s="1"/>
    </row>
    <row r="622" spans="2:61" ht="13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238"/>
      <c r="BA622" s="1"/>
      <c r="BB622" s="153"/>
      <c r="BC622" s="1"/>
      <c r="BD622" s="1"/>
      <c r="BE622" s="18"/>
      <c r="BF622" s="18"/>
      <c r="BG622" s="1"/>
      <c r="BH622" s="1"/>
      <c r="BI622" s="1"/>
    </row>
    <row r="623" spans="2:61" ht="13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238"/>
      <c r="BA623" s="1"/>
      <c r="BB623" s="153"/>
      <c r="BC623" s="1"/>
      <c r="BD623" s="1"/>
      <c r="BE623" s="18"/>
      <c r="BF623" s="18"/>
      <c r="BG623" s="1"/>
      <c r="BH623" s="1"/>
      <c r="BI623" s="1"/>
    </row>
    <row r="624" spans="2:61" ht="13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238"/>
      <c r="BA624" s="1"/>
      <c r="BB624" s="153"/>
      <c r="BC624" s="1"/>
      <c r="BD624" s="1"/>
      <c r="BE624" s="18"/>
      <c r="BF624" s="18"/>
      <c r="BG624" s="1"/>
      <c r="BH624" s="1"/>
      <c r="BI624" s="1"/>
    </row>
    <row r="625" spans="2:61" ht="13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238"/>
      <c r="BA625" s="1"/>
      <c r="BB625" s="153"/>
      <c r="BC625" s="1"/>
      <c r="BD625" s="1"/>
      <c r="BE625" s="18"/>
      <c r="BF625" s="18"/>
      <c r="BG625" s="1"/>
      <c r="BH625" s="1"/>
      <c r="BI625" s="1"/>
    </row>
    <row r="626" spans="2:61" ht="13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238"/>
      <c r="BA626" s="1"/>
      <c r="BB626" s="153"/>
      <c r="BC626" s="1"/>
      <c r="BD626" s="1"/>
      <c r="BE626" s="18"/>
      <c r="BF626" s="18"/>
      <c r="BG626" s="1"/>
      <c r="BH626" s="1"/>
      <c r="BI626" s="1"/>
    </row>
    <row r="627" spans="2:61" ht="13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238"/>
      <c r="BA627" s="1"/>
      <c r="BB627" s="153"/>
      <c r="BC627" s="1"/>
      <c r="BD627" s="1"/>
      <c r="BE627" s="18"/>
      <c r="BF627" s="18"/>
      <c r="BG627" s="1"/>
      <c r="BH627" s="1"/>
      <c r="BI627" s="1"/>
    </row>
    <row r="628" spans="2:61" ht="13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238"/>
      <c r="BA628" s="1"/>
      <c r="BB628" s="153"/>
      <c r="BC628" s="1"/>
      <c r="BD628" s="1"/>
      <c r="BE628" s="18"/>
      <c r="BF628" s="18"/>
      <c r="BG628" s="1"/>
      <c r="BH628" s="1"/>
      <c r="BI628" s="1"/>
    </row>
    <row r="629" spans="2:61" ht="13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238"/>
      <c r="BA629" s="1"/>
      <c r="BB629" s="153"/>
      <c r="BC629" s="1"/>
      <c r="BD629" s="1"/>
      <c r="BE629" s="18"/>
      <c r="BF629" s="18"/>
      <c r="BG629" s="1"/>
      <c r="BH629" s="1"/>
      <c r="BI629" s="1"/>
    </row>
    <row r="630" spans="2:61" ht="13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238"/>
      <c r="BA630" s="1"/>
      <c r="BB630" s="153"/>
      <c r="BC630" s="1"/>
      <c r="BD630" s="1"/>
      <c r="BE630" s="18"/>
      <c r="BF630" s="18"/>
      <c r="BG630" s="1"/>
      <c r="BH630" s="1"/>
      <c r="BI630" s="1"/>
    </row>
    <row r="631" spans="2:61" ht="13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238"/>
      <c r="BA631" s="1"/>
      <c r="BB631" s="153"/>
      <c r="BC631" s="1"/>
      <c r="BD631" s="1"/>
      <c r="BE631" s="18"/>
      <c r="BF631" s="18"/>
      <c r="BG631" s="1"/>
      <c r="BH631" s="1"/>
      <c r="BI631" s="1"/>
    </row>
    <row r="632" spans="2:61" ht="13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238"/>
      <c r="BA632" s="1"/>
      <c r="BB632" s="153"/>
      <c r="BC632" s="1"/>
      <c r="BD632" s="1"/>
      <c r="BE632" s="18"/>
      <c r="BF632" s="18"/>
      <c r="BG632" s="1"/>
      <c r="BH632" s="1"/>
      <c r="BI632" s="1"/>
    </row>
    <row r="633" spans="2:61" ht="13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238"/>
      <c r="BA633" s="1"/>
      <c r="BB633" s="153"/>
      <c r="BC633" s="1"/>
      <c r="BD633" s="1"/>
      <c r="BE633" s="18"/>
      <c r="BF633" s="18"/>
      <c r="BG633" s="1"/>
      <c r="BH633" s="1"/>
      <c r="BI633" s="1"/>
    </row>
    <row r="634" spans="2:61" ht="13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238"/>
      <c r="BA634" s="1"/>
      <c r="BB634" s="153"/>
      <c r="BC634" s="1"/>
      <c r="BD634" s="1"/>
      <c r="BE634" s="18"/>
      <c r="BF634" s="18"/>
      <c r="BG634" s="1"/>
      <c r="BH634" s="1"/>
      <c r="BI634" s="1"/>
    </row>
    <row r="635" spans="2:61" ht="13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238"/>
      <c r="BA635" s="1"/>
      <c r="BB635" s="153"/>
      <c r="BC635" s="1"/>
      <c r="BD635" s="1"/>
      <c r="BE635" s="18"/>
      <c r="BF635" s="18"/>
      <c r="BG635" s="1"/>
      <c r="BH635" s="1"/>
      <c r="BI635" s="1"/>
    </row>
    <row r="636" spans="2:61" ht="13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238"/>
      <c r="BA636" s="1"/>
      <c r="BB636" s="153"/>
      <c r="BC636" s="1"/>
      <c r="BD636" s="1"/>
      <c r="BE636" s="18"/>
      <c r="BF636" s="18"/>
      <c r="BG636" s="1"/>
      <c r="BH636" s="1"/>
      <c r="BI636" s="1"/>
    </row>
    <row r="637" spans="2:61" ht="13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238"/>
      <c r="BA637" s="1"/>
      <c r="BB637" s="153"/>
      <c r="BC637" s="1"/>
      <c r="BD637" s="1"/>
      <c r="BE637" s="18"/>
      <c r="BF637" s="18"/>
      <c r="BG637" s="1"/>
      <c r="BH637" s="1"/>
      <c r="BI637" s="1"/>
    </row>
    <row r="638" spans="2:61" ht="13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238"/>
      <c r="BA638" s="1"/>
      <c r="BB638" s="153"/>
      <c r="BC638" s="1"/>
      <c r="BD638" s="1"/>
      <c r="BE638" s="18"/>
      <c r="BF638" s="18"/>
      <c r="BG638" s="1"/>
      <c r="BH638" s="1"/>
      <c r="BI638" s="1"/>
    </row>
    <row r="639" spans="2:61" ht="13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238"/>
      <c r="BA639" s="1"/>
      <c r="BB639" s="153"/>
      <c r="BC639" s="1"/>
      <c r="BD639" s="1"/>
      <c r="BE639" s="18"/>
      <c r="BF639" s="18"/>
      <c r="BG639" s="1"/>
      <c r="BH639" s="1"/>
      <c r="BI639" s="1"/>
    </row>
    <row r="640" spans="2:61" ht="13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238"/>
      <c r="BA640" s="1"/>
      <c r="BB640" s="153"/>
      <c r="BC640" s="1"/>
      <c r="BD640" s="1"/>
      <c r="BE640" s="18"/>
      <c r="BF640" s="18"/>
      <c r="BG640" s="1"/>
      <c r="BH640" s="1"/>
      <c r="BI640" s="1"/>
    </row>
    <row r="641" spans="2:61" ht="13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238"/>
      <c r="BA641" s="1"/>
      <c r="BB641" s="153"/>
      <c r="BC641" s="1"/>
      <c r="BD641" s="1"/>
      <c r="BE641" s="18"/>
      <c r="BF641" s="18"/>
      <c r="BG641" s="1"/>
      <c r="BH641" s="1"/>
      <c r="BI641" s="1"/>
    </row>
    <row r="642" spans="2:61" ht="13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238"/>
      <c r="BA642" s="1"/>
      <c r="BB642" s="153"/>
      <c r="BC642" s="1"/>
      <c r="BD642" s="1"/>
      <c r="BE642" s="18"/>
      <c r="BF642" s="18"/>
      <c r="BG642" s="1"/>
      <c r="BH642" s="1"/>
      <c r="BI642" s="1"/>
    </row>
    <row r="643" spans="2:61" ht="13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238"/>
      <c r="BA643" s="1"/>
      <c r="BB643" s="153"/>
      <c r="BC643" s="1"/>
      <c r="BD643" s="1"/>
      <c r="BE643" s="18"/>
      <c r="BF643" s="18"/>
      <c r="BG643" s="1"/>
      <c r="BH643" s="1"/>
      <c r="BI643" s="1"/>
    </row>
    <row r="644" spans="2:61" ht="13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238"/>
      <c r="BA644" s="1"/>
      <c r="BB644" s="153"/>
      <c r="BC644" s="1"/>
      <c r="BD644" s="1"/>
      <c r="BE644" s="18"/>
      <c r="BF644" s="18"/>
      <c r="BG644" s="1"/>
      <c r="BH644" s="1"/>
      <c r="BI644" s="1"/>
    </row>
    <row r="645" spans="2:61" ht="13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238"/>
      <c r="BA645" s="1"/>
      <c r="BB645" s="153"/>
      <c r="BC645" s="1"/>
      <c r="BD645" s="1"/>
      <c r="BE645" s="18"/>
      <c r="BF645" s="18"/>
      <c r="BG645" s="1"/>
      <c r="BH645" s="1"/>
      <c r="BI645" s="1"/>
    </row>
    <row r="646" spans="2:61" ht="13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238"/>
      <c r="BA646" s="1"/>
      <c r="BB646" s="153"/>
      <c r="BC646" s="1"/>
      <c r="BD646" s="1"/>
      <c r="BE646" s="18"/>
      <c r="BF646" s="18"/>
      <c r="BG646" s="1"/>
      <c r="BH646" s="1"/>
      <c r="BI646" s="1"/>
    </row>
    <row r="647" spans="2:61" ht="13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238"/>
      <c r="BA647" s="1"/>
      <c r="BB647" s="153"/>
      <c r="BC647" s="1"/>
      <c r="BD647" s="1"/>
      <c r="BE647" s="18"/>
      <c r="BF647" s="18"/>
      <c r="BG647" s="1"/>
      <c r="BH647" s="1"/>
      <c r="BI647" s="1"/>
    </row>
    <row r="648" spans="2:61" ht="13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238"/>
      <c r="BA648" s="1"/>
      <c r="BB648" s="153"/>
      <c r="BC648" s="1"/>
      <c r="BD648" s="1"/>
      <c r="BE648" s="18"/>
      <c r="BF648" s="18"/>
      <c r="BG648" s="1"/>
      <c r="BH648" s="1"/>
      <c r="BI648" s="1"/>
    </row>
    <row r="649" spans="2:61" ht="13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238"/>
      <c r="BA649" s="1"/>
      <c r="BB649" s="153"/>
      <c r="BC649" s="1"/>
      <c r="BD649" s="1"/>
      <c r="BE649" s="18"/>
      <c r="BF649" s="18"/>
      <c r="BG649" s="1"/>
      <c r="BH649" s="1"/>
      <c r="BI649" s="1"/>
    </row>
    <row r="650" spans="2:61" ht="13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238"/>
      <c r="BA650" s="1"/>
      <c r="BB650" s="153"/>
      <c r="BC650" s="1"/>
      <c r="BD650" s="1"/>
      <c r="BE650" s="18"/>
      <c r="BF650" s="18"/>
      <c r="BG650" s="1"/>
      <c r="BH650" s="1"/>
      <c r="BI650" s="1"/>
    </row>
    <row r="651" spans="2:61" ht="13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238"/>
      <c r="BA651" s="1"/>
      <c r="BB651" s="153"/>
      <c r="BC651" s="1"/>
      <c r="BD651" s="1"/>
      <c r="BE651" s="18"/>
      <c r="BF651" s="18"/>
      <c r="BG651" s="1"/>
      <c r="BH651" s="1"/>
      <c r="BI651" s="1"/>
    </row>
    <row r="652" spans="2:61" ht="13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238"/>
      <c r="BA652" s="1"/>
      <c r="BB652" s="153"/>
      <c r="BC652" s="1"/>
      <c r="BD652" s="1"/>
      <c r="BE652" s="18"/>
      <c r="BF652" s="18"/>
      <c r="BG652" s="1"/>
      <c r="BH652" s="1"/>
      <c r="BI652" s="1"/>
    </row>
    <row r="653" spans="2:61" ht="13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238"/>
      <c r="BA653" s="1"/>
      <c r="BB653" s="153"/>
      <c r="BC653" s="1"/>
      <c r="BD653" s="1"/>
      <c r="BE653" s="18"/>
      <c r="BF653" s="18"/>
      <c r="BG653" s="1"/>
      <c r="BH653" s="1"/>
      <c r="BI653" s="1"/>
    </row>
    <row r="654" spans="2:61" ht="13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238"/>
      <c r="BA654" s="1"/>
      <c r="BB654" s="153"/>
      <c r="BC654" s="1"/>
      <c r="BD654" s="1"/>
      <c r="BE654" s="18"/>
      <c r="BF654" s="18"/>
      <c r="BG654" s="1"/>
      <c r="BH654" s="1"/>
      <c r="BI654" s="1"/>
    </row>
    <row r="655" spans="2:61" ht="13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238"/>
      <c r="BA655" s="1"/>
      <c r="BB655" s="153"/>
      <c r="BC655" s="1"/>
      <c r="BD655" s="1"/>
      <c r="BE655" s="18"/>
      <c r="BF655" s="18"/>
      <c r="BG655" s="1"/>
      <c r="BH655" s="1"/>
      <c r="BI655" s="1"/>
    </row>
    <row r="656" spans="2:61" ht="13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238"/>
      <c r="BA656" s="1"/>
      <c r="BB656" s="153"/>
      <c r="BC656" s="1"/>
      <c r="BD656" s="1"/>
      <c r="BE656" s="18"/>
      <c r="BF656" s="18"/>
      <c r="BG656" s="1"/>
      <c r="BH656" s="1"/>
      <c r="BI656" s="1"/>
    </row>
    <row r="657" spans="2:61" ht="13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238"/>
      <c r="BA657" s="1"/>
      <c r="BB657" s="153"/>
      <c r="BC657" s="1"/>
      <c r="BD657" s="1"/>
      <c r="BE657" s="18"/>
      <c r="BF657" s="18"/>
      <c r="BG657" s="1"/>
      <c r="BH657" s="1"/>
      <c r="BI657" s="1"/>
    </row>
    <row r="658" spans="2:61" ht="13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238"/>
      <c r="BA658" s="1"/>
      <c r="BB658" s="153"/>
      <c r="BC658" s="1"/>
      <c r="BD658" s="1"/>
      <c r="BE658" s="18"/>
      <c r="BF658" s="18"/>
      <c r="BG658" s="1"/>
      <c r="BH658" s="1"/>
      <c r="BI658" s="1"/>
    </row>
    <row r="659" spans="2:61" ht="13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238"/>
      <c r="BA659" s="1"/>
      <c r="BB659" s="153"/>
      <c r="BC659" s="1"/>
      <c r="BD659" s="1"/>
      <c r="BE659" s="18"/>
      <c r="BF659" s="18"/>
      <c r="BG659" s="1"/>
      <c r="BH659" s="1"/>
      <c r="BI659" s="1"/>
    </row>
    <row r="660" spans="2:61" ht="13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238"/>
      <c r="BA660" s="1"/>
      <c r="BB660" s="153"/>
      <c r="BC660" s="1"/>
      <c r="BD660" s="1"/>
      <c r="BE660" s="18"/>
      <c r="BF660" s="18"/>
      <c r="BG660" s="1"/>
      <c r="BH660" s="1"/>
      <c r="BI660" s="1"/>
    </row>
    <row r="661" spans="2:61" ht="13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238"/>
      <c r="BA661" s="1"/>
      <c r="BB661" s="153"/>
      <c r="BC661" s="1"/>
      <c r="BD661" s="1"/>
      <c r="BE661" s="18"/>
      <c r="BF661" s="18"/>
      <c r="BG661" s="1"/>
      <c r="BH661" s="1"/>
      <c r="BI661" s="1"/>
    </row>
    <row r="662" spans="2:61" ht="13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238"/>
      <c r="BA662" s="1"/>
      <c r="BB662" s="153"/>
      <c r="BC662" s="1"/>
      <c r="BD662" s="1"/>
      <c r="BE662" s="18"/>
      <c r="BF662" s="18"/>
      <c r="BG662" s="1"/>
      <c r="BH662" s="1"/>
      <c r="BI662" s="1"/>
    </row>
    <row r="663" spans="2:61" ht="13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238"/>
      <c r="BA663" s="1"/>
      <c r="BB663" s="153"/>
      <c r="BC663" s="1"/>
      <c r="BD663" s="1"/>
      <c r="BE663" s="18"/>
      <c r="BF663" s="18"/>
      <c r="BG663" s="1"/>
      <c r="BH663" s="1"/>
      <c r="BI663" s="1"/>
    </row>
    <row r="664" spans="2:61" ht="13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238"/>
      <c r="BA664" s="1"/>
      <c r="BB664" s="153"/>
      <c r="BC664" s="1"/>
      <c r="BD664" s="1"/>
      <c r="BE664" s="18"/>
      <c r="BF664" s="18"/>
      <c r="BG664" s="1"/>
      <c r="BH664" s="1"/>
      <c r="BI664" s="1"/>
    </row>
    <row r="665" spans="2:61" ht="13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238"/>
      <c r="BA665" s="1"/>
      <c r="BB665" s="153"/>
      <c r="BC665" s="1"/>
      <c r="BD665" s="1"/>
      <c r="BE665" s="18"/>
      <c r="BF665" s="18"/>
      <c r="BG665" s="1"/>
      <c r="BH665" s="1"/>
      <c r="BI665" s="1"/>
    </row>
    <row r="666" spans="2:61" ht="13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238"/>
      <c r="BA666" s="1"/>
      <c r="BB666" s="153"/>
      <c r="BC666" s="1"/>
      <c r="BD666" s="1"/>
      <c r="BE666" s="18"/>
      <c r="BF666" s="18"/>
      <c r="BG666" s="1"/>
      <c r="BH666" s="1"/>
      <c r="BI666" s="1"/>
    </row>
    <row r="667" spans="2:61" ht="13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238"/>
      <c r="BA667" s="1"/>
      <c r="BB667" s="153"/>
      <c r="BC667" s="1"/>
      <c r="BD667" s="1"/>
      <c r="BE667" s="18"/>
      <c r="BF667" s="18"/>
      <c r="BG667" s="1"/>
      <c r="BH667" s="1"/>
      <c r="BI667" s="1"/>
    </row>
    <row r="668" spans="2:61" ht="13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238"/>
      <c r="BA668" s="1"/>
      <c r="BB668" s="153"/>
      <c r="BC668" s="1"/>
      <c r="BD668" s="1"/>
      <c r="BE668" s="18"/>
      <c r="BF668" s="18"/>
      <c r="BG668" s="1"/>
      <c r="BH668" s="1"/>
      <c r="BI668" s="1"/>
    </row>
    <row r="669" spans="2:61" ht="13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238"/>
      <c r="BA669" s="1"/>
      <c r="BB669" s="153"/>
      <c r="BC669" s="1"/>
      <c r="BD669" s="1"/>
      <c r="BE669" s="18"/>
      <c r="BF669" s="18"/>
      <c r="BG669" s="1"/>
      <c r="BH669" s="1"/>
      <c r="BI669" s="1"/>
    </row>
    <row r="670" spans="2:61" ht="13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238"/>
      <c r="BA670" s="1"/>
      <c r="BB670" s="153"/>
      <c r="BC670" s="1"/>
      <c r="BD670" s="1"/>
      <c r="BE670" s="18"/>
      <c r="BF670" s="18"/>
      <c r="BG670" s="1"/>
      <c r="BH670" s="1"/>
      <c r="BI670" s="1"/>
    </row>
    <row r="671" spans="2:61" ht="13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238"/>
      <c r="BA671" s="1"/>
      <c r="BB671" s="153"/>
      <c r="BC671" s="1"/>
      <c r="BD671" s="1"/>
      <c r="BE671" s="18"/>
      <c r="BF671" s="18"/>
      <c r="BG671" s="1"/>
      <c r="BH671" s="1"/>
      <c r="BI671" s="1"/>
    </row>
    <row r="672" spans="2:61" ht="13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238"/>
      <c r="BA672" s="1"/>
      <c r="BB672" s="153"/>
      <c r="BC672" s="1"/>
      <c r="BD672" s="1"/>
      <c r="BE672" s="18"/>
      <c r="BF672" s="18"/>
      <c r="BG672" s="1"/>
      <c r="BH672" s="1"/>
      <c r="BI672" s="1"/>
    </row>
    <row r="673" spans="2:61" ht="13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238"/>
      <c r="BA673" s="1"/>
      <c r="BB673" s="153"/>
      <c r="BC673" s="1"/>
      <c r="BD673" s="1"/>
      <c r="BE673" s="18"/>
      <c r="BF673" s="18"/>
      <c r="BG673" s="1"/>
      <c r="BH673" s="1"/>
      <c r="BI673" s="1"/>
    </row>
    <row r="674" spans="2:61" ht="13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238"/>
      <c r="BA674" s="1"/>
      <c r="BB674" s="153"/>
      <c r="BC674" s="1"/>
      <c r="BD674" s="1"/>
      <c r="BE674" s="18"/>
      <c r="BF674" s="18"/>
      <c r="BG674" s="1"/>
      <c r="BH674" s="1"/>
      <c r="BI674" s="1"/>
    </row>
    <row r="675" spans="2:61" ht="13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238"/>
      <c r="BA675" s="1"/>
      <c r="BB675" s="153"/>
      <c r="BC675" s="1"/>
      <c r="BD675" s="1"/>
      <c r="BE675" s="18"/>
      <c r="BF675" s="18"/>
      <c r="BG675" s="1"/>
      <c r="BH675" s="1"/>
      <c r="BI675" s="1"/>
    </row>
    <row r="676" spans="2:61" ht="13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238"/>
      <c r="BA676" s="1"/>
      <c r="BB676" s="153"/>
      <c r="BC676" s="1"/>
      <c r="BD676" s="1"/>
      <c r="BE676" s="18"/>
      <c r="BF676" s="18"/>
      <c r="BG676" s="1"/>
      <c r="BH676" s="1"/>
      <c r="BI676" s="1"/>
    </row>
    <row r="677" spans="2:61" ht="13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238"/>
      <c r="BA677" s="1"/>
      <c r="BB677" s="153"/>
      <c r="BC677" s="1"/>
      <c r="BD677" s="1"/>
      <c r="BE677" s="18"/>
      <c r="BF677" s="18"/>
      <c r="BG677" s="1"/>
      <c r="BH677" s="1"/>
      <c r="BI677" s="1"/>
    </row>
    <row r="678" spans="2:61" ht="13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238"/>
      <c r="BA678" s="1"/>
      <c r="BB678" s="153"/>
      <c r="BC678" s="1"/>
      <c r="BD678" s="1"/>
      <c r="BE678" s="18"/>
      <c r="BF678" s="18"/>
      <c r="BG678" s="1"/>
      <c r="BH678" s="1"/>
      <c r="BI678" s="1"/>
    </row>
    <row r="679" spans="2:61" ht="13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238"/>
      <c r="BA679" s="1"/>
      <c r="BB679" s="153"/>
      <c r="BC679" s="1"/>
      <c r="BD679" s="1"/>
      <c r="BE679" s="18"/>
      <c r="BF679" s="18"/>
      <c r="BG679" s="1"/>
      <c r="BH679" s="1"/>
      <c r="BI679" s="1"/>
    </row>
    <row r="680" spans="2:61" ht="13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238"/>
      <c r="BA680" s="1"/>
      <c r="BB680" s="153"/>
      <c r="BC680" s="1"/>
      <c r="BD680" s="1"/>
      <c r="BE680" s="18"/>
      <c r="BF680" s="18"/>
      <c r="BG680" s="1"/>
      <c r="BH680" s="1"/>
      <c r="BI680" s="1"/>
    </row>
    <row r="681" spans="2:61" ht="13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238"/>
      <c r="BA681" s="1"/>
      <c r="BB681" s="153"/>
      <c r="BC681" s="1"/>
      <c r="BD681" s="1"/>
      <c r="BE681" s="18"/>
      <c r="BF681" s="18"/>
      <c r="BG681" s="1"/>
      <c r="BH681" s="1"/>
      <c r="BI681" s="1"/>
    </row>
    <row r="682" spans="2:61" ht="13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238"/>
      <c r="BA682" s="1"/>
      <c r="BB682" s="153"/>
      <c r="BC682" s="1"/>
      <c r="BD682" s="1"/>
      <c r="BE682" s="18"/>
      <c r="BF682" s="18"/>
      <c r="BG682" s="1"/>
      <c r="BH682" s="1"/>
      <c r="BI682" s="1"/>
    </row>
    <row r="683" spans="2:61" ht="13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238"/>
      <c r="BA683" s="1"/>
      <c r="BB683" s="153"/>
      <c r="BC683" s="1"/>
      <c r="BD683" s="1"/>
      <c r="BE683" s="18"/>
      <c r="BF683" s="18"/>
      <c r="BG683" s="1"/>
      <c r="BH683" s="1"/>
      <c r="BI683" s="1"/>
    </row>
    <row r="684" spans="2:61" ht="13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238"/>
      <c r="BA684" s="1"/>
      <c r="BB684" s="153"/>
      <c r="BC684" s="1"/>
      <c r="BD684" s="1"/>
      <c r="BE684" s="18"/>
      <c r="BF684" s="18"/>
      <c r="BG684" s="1"/>
      <c r="BH684" s="1"/>
      <c r="BI684" s="1"/>
    </row>
    <row r="685" spans="2:61" ht="13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238"/>
      <c r="BA685" s="1"/>
      <c r="BB685" s="153"/>
      <c r="BC685" s="1"/>
      <c r="BD685" s="1"/>
      <c r="BE685" s="18"/>
      <c r="BF685" s="18"/>
      <c r="BG685" s="1"/>
      <c r="BH685" s="1"/>
      <c r="BI685" s="1"/>
    </row>
    <row r="686" spans="2:61" ht="13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238"/>
      <c r="BA686" s="1"/>
      <c r="BB686" s="153"/>
      <c r="BC686" s="1"/>
      <c r="BD686" s="1"/>
      <c r="BE686" s="18"/>
      <c r="BF686" s="18"/>
      <c r="BG686" s="1"/>
      <c r="BH686" s="1"/>
      <c r="BI686" s="1"/>
    </row>
    <row r="687" spans="2:61" ht="13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238"/>
      <c r="BA687" s="1"/>
      <c r="BB687" s="153"/>
      <c r="BC687" s="1"/>
      <c r="BD687" s="1"/>
      <c r="BE687" s="18"/>
      <c r="BF687" s="18"/>
      <c r="BG687" s="1"/>
      <c r="BH687" s="1"/>
      <c r="BI687" s="1"/>
    </row>
    <row r="688" spans="2:61" ht="13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238"/>
      <c r="BA688" s="1"/>
      <c r="BB688" s="153"/>
      <c r="BC688" s="1"/>
      <c r="BD688" s="1"/>
      <c r="BE688" s="18"/>
      <c r="BF688" s="18"/>
      <c r="BG688" s="1"/>
      <c r="BH688" s="1"/>
      <c r="BI688" s="1"/>
    </row>
    <row r="689" spans="2:61" ht="13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238"/>
      <c r="BA689" s="1"/>
      <c r="BB689" s="153"/>
      <c r="BC689" s="1"/>
      <c r="BD689" s="1"/>
      <c r="BE689" s="18"/>
      <c r="BF689" s="18"/>
      <c r="BG689" s="1"/>
      <c r="BH689" s="1"/>
      <c r="BI689" s="1"/>
    </row>
    <row r="690" spans="2:61" ht="13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238"/>
      <c r="BA690" s="1"/>
      <c r="BB690" s="153"/>
      <c r="BC690" s="1"/>
      <c r="BD690" s="1"/>
      <c r="BE690" s="18"/>
      <c r="BF690" s="18"/>
      <c r="BG690" s="1"/>
      <c r="BH690" s="1"/>
      <c r="BI690" s="1"/>
    </row>
    <row r="691" spans="2:61" ht="13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238"/>
      <c r="BA691" s="1"/>
      <c r="BB691" s="153"/>
      <c r="BC691" s="1"/>
      <c r="BD691" s="1"/>
      <c r="BE691" s="18"/>
      <c r="BF691" s="18"/>
      <c r="BG691" s="1"/>
      <c r="BH691" s="1"/>
      <c r="BI691" s="1"/>
    </row>
    <row r="692" spans="2:61" ht="13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238"/>
      <c r="BA692" s="1"/>
      <c r="BB692" s="153"/>
      <c r="BC692" s="1"/>
      <c r="BD692" s="1"/>
      <c r="BE692" s="18"/>
      <c r="BF692" s="18"/>
      <c r="BG692" s="1"/>
      <c r="BH692" s="1"/>
      <c r="BI692" s="1"/>
    </row>
    <row r="693" spans="2:61" ht="13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238"/>
      <c r="BA693" s="1"/>
      <c r="BB693" s="153"/>
      <c r="BC693" s="1"/>
      <c r="BD693" s="1"/>
      <c r="BE693" s="18"/>
      <c r="BF693" s="18"/>
      <c r="BG693" s="1"/>
      <c r="BH693" s="1"/>
      <c r="BI693" s="1"/>
    </row>
    <row r="694" spans="2:61" ht="13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238"/>
      <c r="BA694" s="1"/>
      <c r="BB694" s="153"/>
      <c r="BC694" s="1"/>
      <c r="BD694" s="1"/>
      <c r="BE694" s="18"/>
      <c r="BF694" s="18"/>
      <c r="BG694" s="1"/>
      <c r="BH694" s="1"/>
      <c r="BI694" s="1"/>
    </row>
    <row r="695" spans="2:61" ht="13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238"/>
      <c r="BA695" s="1"/>
      <c r="BB695" s="153"/>
      <c r="BC695" s="1"/>
      <c r="BD695" s="1"/>
      <c r="BE695" s="18"/>
      <c r="BF695" s="18"/>
      <c r="BG695" s="1"/>
      <c r="BH695" s="1"/>
      <c r="BI695" s="1"/>
    </row>
    <row r="696" spans="2:61" ht="13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238"/>
      <c r="BA696" s="1"/>
      <c r="BB696" s="153"/>
      <c r="BC696" s="1"/>
      <c r="BD696" s="1"/>
      <c r="BE696" s="18"/>
      <c r="BF696" s="18"/>
      <c r="BG696" s="1"/>
      <c r="BH696" s="1"/>
      <c r="BI696" s="1"/>
    </row>
    <row r="697" spans="2:61" ht="13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238"/>
      <c r="BA697" s="1"/>
      <c r="BB697" s="153"/>
      <c r="BC697" s="1"/>
      <c r="BD697" s="1"/>
      <c r="BE697" s="18"/>
      <c r="BF697" s="18"/>
      <c r="BG697" s="1"/>
      <c r="BH697" s="1"/>
      <c r="BI697" s="1"/>
    </row>
    <row r="698" spans="2:61" ht="13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238"/>
      <c r="BA698" s="1"/>
      <c r="BB698" s="153"/>
      <c r="BC698" s="1"/>
      <c r="BD698" s="1"/>
      <c r="BE698" s="18"/>
      <c r="BF698" s="18"/>
      <c r="BG698" s="1"/>
      <c r="BH698" s="1"/>
      <c r="BI698" s="1"/>
    </row>
    <row r="699" spans="2:61" ht="13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238"/>
      <c r="BA699" s="1"/>
      <c r="BB699" s="153"/>
      <c r="BC699" s="1"/>
      <c r="BD699" s="1"/>
      <c r="BE699" s="18"/>
      <c r="BF699" s="18"/>
      <c r="BG699" s="1"/>
      <c r="BH699" s="1"/>
      <c r="BI699" s="1"/>
    </row>
    <row r="700" spans="2:61" ht="13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238"/>
      <c r="BA700" s="1"/>
      <c r="BB700" s="153"/>
      <c r="BC700" s="1"/>
      <c r="BD700" s="1"/>
      <c r="BE700" s="18"/>
      <c r="BF700" s="18"/>
      <c r="BG700" s="1"/>
      <c r="BH700" s="1"/>
      <c r="BI700" s="1"/>
    </row>
    <row r="701" spans="2:61" ht="13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238"/>
      <c r="BA701" s="1"/>
      <c r="BB701" s="153"/>
      <c r="BC701" s="1"/>
      <c r="BD701" s="1"/>
      <c r="BE701" s="18"/>
      <c r="BF701" s="18"/>
      <c r="BG701" s="1"/>
      <c r="BH701" s="1"/>
      <c r="BI701" s="1"/>
    </row>
    <row r="702" spans="2:61" ht="13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238"/>
      <c r="BA702" s="1"/>
      <c r="BB702" s="153"/>
      <c r="BC702" s="1"/>
      <c r="BD702" s="1"/>
      <c r="BE702" s="18"/>
      <c r="BF702" s="18"/>
      <c r="BG702" s="1"/>
      <c r="BH702" s="1"/>
      <c r="BI702" s="1"/>
    </row>
    <row r="703" spans="2:61" ht="13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238"/>
      <c r="BA703" s="1"/>
      <c r="BB703" s="153"/>
      <c r="BC703" s="1"/>
      <c r="BD703" s="1"/>
      <c r="BE703" s="18"/>
      <c r="BF703" s="18"/>
      <c r="BG703" s="1"/>
      <c r="BH703" s="1"/>
      <c r="BI703" s="1"/>
    </row>
    <row r="704" spans="2:61" ht="13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238"/>
      <c r="BA704" s="1"/>
      <c r="BB704" s="153"/>
      <c r="BC704" s="1"/>
      <c r="BD704" s="1"/>
      <c r="BE704" s="18"/>
      <c r="BF704" s="18"/>
      <c r="BG704" s="1"/>
      <c r="BH704" s="1"/>
      <c r="BI704" s="1"/>
    </row>
    <row r="705" spans="2:61" ht="13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238"/>
      <c r="BA705" s="1"/>
      <c r="BB705" s="153"/>
      <c r="BC705" s="1"/>
      <c r="BD705" s="1"/>
      <c r="BE705" s="18"/>
      <c r="BF705" s="18"/>
      <c r="BG705" s="1"/>
      <c r="BH705" s="1"/>
      <c r="BI705" s="1"/>
    </row>
    <row r="706" spans="2:61" ht="13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238"/>
      <c r="BA706" s="1"/>
      <c r="BB706" s="153"/>
      <c r="BC706" s="1"/>
      <c r="BD706" s="1"/>
      <c r="BE706" s="18"/>
      <c r="BF706" s="18"/>
      <c r="BG706" s="1"/>
      <c r="BH706" s="1"/>
      <c r="BI706" s="1"/>
    </row>
    <row r="707" spans="2:61" ht="13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238"/>
      <c r="BA707" s="1"/>
      <c r="BB707" s="153"/>
      <c r="BC707" s="1"/>
      <c r="BD707" s="1"/>
      <c r="BE707" s="18"/>
      <c r="BF707" s="18"/>
      <c r="BG707" s="1"/>
      <c r="BH707" s="1"/>
      <c r="BI707" s="1"/>
    </row>
    <row r="708" spans="2:61" ht="13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238"/>
      <c r="BA708" s="1"/>
      <c r="BB708" s="153"/>
      <c r="BC708" s="1"/>
      <c r="BD708" s="1"/>
      <c r="BE708" s="18"/>
      <c r="BF708" s="18"/>
      <c r="BG708" s="1"/>
      <c r="BH708" s="1"/>
      <c r="BI708" s="1"/>
    </row>
    <row r="709" spans="2:61" ht="13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238"/>
      <c r="BA709" s="1"/>
      <c r="BB709" s="153"/>
      <c r="BC709" s="1"/>
      <c r="BD709" s="1"/>
      <c r="BE709" s="18"/>
      <c r="BF709" s="18"/>
      <c r="BG709" s="1"/>
      <c r="BH709" s="1"/>
      <c r="BI709" s="1"/>
    </row>
    <row r="710" spans="2:61" ht="13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238"/>
      <c r="BA710" s="1"/>
      <c r="BB710" s="153"/>
      <c r="BC710" s="1"/>
      <c r="BD710" s="1"/>
      <c r="BE710" s="18"/>
      <c r="BF710" s="18"/>
      <c r="BG710" s="1"/>
      <c r="BH710" s="1"/>
      <c r="BI710" s="1"/>
    </row>
    <row r="711" spans="2:61" ht="13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238"/>
      <c r="BA711" s="1"/>
      <c r="BB711" s="153"/>
      <c r="BC711" s="1"/>
      <c r="BD711" s="1"/>
      <c r="BE711" s="18"/>
      <c r="BF711" s="18"/>
      <c r="BG711" s="1"/>
      <c r="BH711" s="1"/>
      <c r="BI711" s="1"/>
    </row>
    <row r="712" spans="2:61" ht="13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238"/>
      <c r="BA712" s="1"/>
      <c r="BB712" s="153"/>
      <c r="BC712" s="1"/>
      <c r="BD712" s="1"/>
      <c r="BE712" s="18"/>
      <c r="BF712" s="18"/>
      <c r="BG712" s="1"/>
      <c r="BH712" s="1"/>
      <c r="BI712" s="1"/>
    </row>
    <row r="713" spans="2:61" ht="13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238"/>
      <c r="BA713" s="1"/>
      <c r="BB713" s="153"/>
      <c r="BC713" s="1"/>
      <c r="BD713" s="1"/>
      <c r="BE713" s="18"/>
      <c r="BF713" s="18"/>
      <c r="BG713" s="1"/>
      <c r="BH713" s="1"/>
      <c r="BI713" s="1"/>
    </row>
    <row r="714" spans="2:61" ht="13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238"/>
      <c r="BA714" s="1"/>
      <c r="BB714" s="153"/>
      <c r="BC714" s="1"/>
      <c r="BD714" s="1"/>
      <c r="BE714" s="18"/>
      <c r="BF714" s="18"/>
      <c r="BG714" s="1"/>
      <c r="BH714" s="1"/>
      <c r="BI714" s="1"/>
    </row>
    <row r="715" spans="2:61" ht="13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238"/>
      <c r="BA715" s="1"/>
      <c r="BB715" s="153"/>
      <c r="BC715" s="1"/>
      <c r="BD715" s="1"/>
      <c r="BE715" s="18"/>
      <c r="BF715" s="18"/>
      <c r="BG715" s="1"/>
      <c r="BH715" s="1"/>
      <c r="BI715" s="1"/>
    </row>
    <row r="716" spans="2:61" ht="13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238"/>
      <c r="BA716" s="1"/>
      <c r="BB716" s="153"/>
      <c r="BC716" s="1"/>
      <c r="BD716" s="1"/>
      <c r="BE716" s="18"/>
      <c r="BF716" s="18"/>
      <c r="BG716" s="1"/>
      <c r="BH716" s="1"/>
      <c r="BI716" s="1"/>
    </row>
    <row r="717" spans="2:61" ht="13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238"/>
      <c r="BA717" s="1"/>
      <c r="BB717" s="153"/>
      <c r="BC717" s="1"/>
      <c r="BD717" s="1"/>
      <c r="BE717" s="18"/>
      <c r="BF717" s="18"/>
      <c r="BG717" s="1"/>
      <c r="BH717" s="1"/>
      <c r="BI717" s="1"/>
    </row>
    <row r="718" spans="2:61" ht="13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238"/>
      <c r="BA718" s="1"/>
      <c r="BB718" s="153"/>
      <c r="BC718" s="1"/>
      <c r="BD718" s="1"/>
      <c r="BE718" s="18"/>
      <c r="BF718" s="18"/>
      <c r="BG718" s="1"/>
      <c r="BH718" s="1"/>
      <c r="BI718" s="1"/>
    </row>
    <row r="719" spans="2:61" ht="13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238"/>
      <c r="BA719" s="1"/>
      <c r="BB719" s="153"/>
      <c r="BC719" s="1"/>
      <c r="BD719" s="1"/>
      <c r="BE719" s="18"/>
      <c r="BF719" s="18"/>
      <c r="BG719" s="1"/>
      <c r="BH719" s="1"/>
      <c r="BI719" s="1"/>
    </row>
    <row r="720" spans="2:61" ht="13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238"/>
      <c r="BA720" s="1"/>
      <c r="BB720" s="153"/>
      <c r="BC720" s="1"/>
      <c r="BD720" s="1"/>
      <c r="BE720" s="18"/>
      <c r="BF720" s="18"/>
      <c r="BG720" s="1"/>
      <c r="BH720" s="1"/>
      <c r="BI720" s="1"/>
    </row>
    <row r="721" spans="2:61" ht="13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238"/>
      <c r="BA721" s="1"/>
      <c r="BB721" s="153"/>
      <c r="BC721" s="1"/>
      <c r="BD721" s="1"/>
      <c r="BE721" s="18"/>
      <c r="BF721" s="18"/>
      <c r="BG721" s="1"/>
      <c r="BH721" s="1"/>
      <c r="BI721" s="1"/>
    </row>
    <row r="722" spans="2:61" ht="13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238"/>
      <c r="BA722" s="1"/>
      <c r="BB722" s="153"/>
      <c r="BC722" s="1"/>
      <c r="BD722" s="1"/>
      <c r="BE722" s="18"/>
      <c r="BF722" s="18"/>
      <c r="BG722" s="1"/>
      <c r="BH722" s="1"/>
      <c r="BI722" s="1"/>
    </row>
    <row r="723" spans="2:61" ht="13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238"/>
      <c r="BA723" s="1"/>
      <c r="BB723" s="153"/>
      <c r="BC723" s="1"/>
      <c r="BD723" s="1"/>
      <c r="BE723" s="18"/>
      <c r="BF723" s="18"/>
      <c r="BG723" s="1"/>
      <c r="BH723" s="1"/>
      <c r="BI723" s="1"/>
    </row>
    <row r="724" spans="2:61" ht="13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238"/>
      <c r="BA724" s="1"/>
      <c r="BB724" s="153"/>
      <c r="BC724" s="1"/>
      <c r="BD724" s="1"/>
      <c r="BE724" s="18"/>
      <c r="BF724" s="18"/>
      <c r="BG724" s="1"/>
      <c r="BH724" s="1"/>
      <c r="BI724" s="1"/>
    </row>
    <row r="725" spans="2:61" ht="13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238"/>
      <c r="BA725" s="1"/>
      <c r="BB725" s="153"/>
      <c r="BC725" s="1"/>
      <c r="BD725" s="1"/>
      <c r="BE725" s="18"/>
      <c r="BF725" s="18"/>
      <c r="BG725" s="1"/>
      <c r="BH725" s="1"/>
      <c r="BI725" s="1"/>
    </row>
    <row r="726" spans="2:61" ht="13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238"/>
      <c r="BA726" s="1"/>
      <c r="BB726" s="153"/>
      <c r="BC726" s="1"/>
      <c r="BD726" s="1"/>
      <c r="BE726" s="18"/>
      <c r="BF726" s="18"/>
      <c r="BG726" s="1"/>
      <c r="BH726" s="1"/>
      <c r="BI726" s="1"/>
    </row>
    <row r="727" spans="2:61" ht="13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238"/>
      <c r="BA727" s="1"/>
      <c r="BB727" s="153"/>
      <c r="BC727" s="1"/>
      <c r="BD727" s="1"/>
      <c r="BE727" s="18"/>
      <c r="BF727" s="18"/>
      <c r="BG727" s="1"/>
      <c r="BH727" s="1"/>
      <c r="BI727" s="1"/>
    </row>
    <row r="728" spans="2:61" ht="13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238"/>
      <c r="BA728" s="1"/>
      <c r="BB728" s="153"/>
      <c r="BC728" s="1"/>
      <c r="BD728" s="1"/>
      <c r="BE728" s="18"/>
      <c r="BF728" s="18"/>
      <c r="BG728" s="1"/>
      <c r="BH728" s="1"/>
      <c r="BI728" s="1"/>
    </row>
    <row r="729" spans="2:61" ht="13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238"/>
      <c r="BA729" s="1"/>
      <c r="BB729" s="153"/>
      <c r="BC729" s="1"/>
      <c r="BD729" s="1"/>
      <c r="BE729" s="18"/>
      <c r="BF729" s="18"/>
      <c r="BG729" s="1"/>
      <c r="BH729" s="1"/>
      <c r="BI729" s="1"/>
    </row>
    <row r="730" spans="2:61" ht="13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238"/>
      <c r="BA730" s="1"/>
      <c r="BB730" s="153"/>
      <c r="BC730" s="1"/>
      <c r="BD730" s="1"/>
      <c r="BE730" s="18"/>
      <c r="BF730" s="18"/>
      <c r="BG730" s="1"/>
      <c r="BH730" s="1"/>
      <c r="BI730" s="1"/>
    </row>
    <row r="731" spans="2:61" ht="13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238"/>
      <c r="BA731" s="1"/>
      <c r="BB731" s="153"/>
      <c r="BC731" s="1"/>
      <c r="BD731" s="1"/>
      <c r="BE731" s="18"/>
      <c r="BF731" s="18"/>
      <c r="BG731" s="1"/>
      <c r="BH731" s="1"/>
      <c r="BI731" s="1"/>
    </row>
    <row r="732" spans="2:61" ht="13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238"/>
      <c r="BA732" s="1"/>
      <c r="BB732" s="153"/>
      <c r="BC732" s="1"/>
      <c r="BD732" s="1"/>
      <c r="BE732" s="18"/>
      <c r="BF732" s="18"/>
      <c r="BG732" s="1"/>
      <c r="BH732" s="1"/>
      <c r="BI732" s="1"/>
    </row>
    <row r="733" spans="2:61" ht="13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238"/>
      <c r="BA733" s="1"/>
      <c r="BB733" s="153"/>
      <c r="BC733" s="1"/>
      <c r="BD733" s="1"/>
      <c r="BE733" s="18"/>
      <c r="BF733" s="18"/>
      <c r="BG733" s="1"/>
      <c r="BH733" s="1"/>
      <c r="BI733" s="1"/>
    </row>
    <row r="734" spans="2:61" ht="13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238"/>
      <c r="BA734" s="1"/>
      <c r="BB734" s="153"/>
      <c r="BC734" s="1"/>
      <c r="BD734" s="1"/>
      <c r="BE734" s="18"/>
      <c r="BF734" s="18"/>
      <c r="BG734" s="1"/>
      <c r="BH734" s="1"/>
      <c r="BI734" s="1"/>
    </row>
    <row r="735" spans="2:61" ht="13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238"/>
      <c r="BA735" s="1"/>
      <c r="BB735" s="153"/>
      <c r="BC735" s="1"/>
      <c r="BD735" s="1"/>
      <c r="BE735" s="18"/>
      <c r="BF735" s="18"/>
      <c r="BG735" s="1"/>
      <c r="BH735" s="1"/>
      <c r="BI735" s="1"/>
    </row>
    <row r="736" spans="2:61" ht="13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238"/>
      <c r="BA736" s="1"/>
      <c r="BB736" s="153"/>
      <c r="BC736" s="1"/>
      <c r="BD736" s="1"/>
      <c r="BE736" s="18"/>
      <c r="BF736" s="18"/>
      <c r="BG736" s="1"/>
      <c r="BH736" s="1"/>
      <c r="BI736" s="1"/>
    </row>
    <row r="737" spans="2:61" ht="13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238"/>
      <c r="BA737" s="1"/>
      <c r="BB737" s="153"/>
      <c r="BC737" s="1"/>
      <c r="BD737" s="1"/>
      <c r="BE737" s="18"/>
      <c r="BF737" s="18"/>
      <c r="BG737" s="1"/>
      <c r="BH737" s="1"/>
      <c r="BI737" s="1"/>
    </row>
    <row r="738" spans="2:61" ht="13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238"/>
      <c r="BA738" s="1"/>
      <c r="BB738" s="153"/>
      <c r="BC738" s="1"/>
      <c r="BD738" s="1"/>
      <c r="BE738" s="18"/>
      <c r="BF738" s="18"/>
      <c r="BG738" s="1"/>
      <c r="BH738" s="1"/>
      <c r="BI738" s="1"/>
    </row>
    <row r="739" spans="2:61" ht="13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238"/>
      <c r="BA739" s="1"/>
      <c r="BB739" s="153"/>
      <c r="BC739" s="1"/>
      <c r="BD739" s="1"/>
      <c r="BE739" s="18"/>
      <c r="BF739" s="18"/>
      <c r="BG739" s="1"/>
      <c r="BH739" s="1"/>
      <c r="BI739" s="1"/>
    </row>
    <row r="740" spans="2:61" ht="13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238"/>
      <c r="BA740" s="1"/>
      <c r="BB740" s="153"/>
      <c r="BC740" s="1"/>
      <c r="BD740" s="1"/>
      <c r="BE740" s="18"/>
      <c r="BF740" s="18"/>
      <c r="BG740" s="1"/>
      <c r="BH740" s="1"/>
      <c r="BI740" s="1"/>
    </row>
    <row r="741" spans="2:61" ht="13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238"/>
      <c r="BA741" s="1"/>
      <c r="BB741" s="153"/>
      <c r="BC741" s="1"/>
      <c r="BD741" s="1"/>
      <c r="BE741" s="18"/>
      <c r="BF741" s="18"/>
      <c r="BG741" s="1"/>
      <c r="BH741" s="1"/>
      <c r="BI741" s="1"/>
    </row>
    <row r="742" spans="2:61" ht="13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238"/>
      <c r="BA742" s="1"/>
      <c r="BB742" s="153"/>
      <c r="BC742" s="1"/>
      <c r="BD742" s="1"/>
      <c r="BE742" s="18"/>
      <c r="BF742" s="18"/>
      <c r="BG742" s="1"/>
      <c r="BH742" s="1"/>
      <c r="BI742" s="1"/>
    </row>
    <row r="743" spans="2:61" ht="13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238"/>
      <c r="BA743" s="1"/>
      <c r="BB743" s="153"/>
      <c r="BC743" s="1"/>
      <c r="BD743" s="1"/>
      <c r="BE743" s="18"/>
      <c r="BF743" s="18"/>
      <c r="BG743" s="1"/>
      <c r="BH743" s="1"/>
      <c r="BI743" s="1"/>
    </row>
    <row r="744" spans="2:61" ht="13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238"/>
      <c r="BA744" s="1"/>
      <c r="BB744" s="153"/>
      <c r="BC744" s="1"/>
      <c r="BD744" s="1"/>
      <c r="BE744" s="18"/>
      <c r="BF744" s="18"/>
      <c r="BG744" s="1"/>
      <c r="BH744" s="1"/>
      <c r="BI744" s="1"/>
    </row>
    <row r="745" spans="2:61" ht="13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238"/>
      <c r="BA745" s="1"/>
      <c r="BB745" s="153"/>
      <c r="BC745" s="1"/>
      <c r="BD745" s="1"/>
      <c r="BE745" s="18"/>
      <c r="BF745" s="18"/>
      <c r="BG745" s="1"/>
      <c r="BH745" s="1"/>
      <c r="BI745" s="1"/>
    </row>
    <row r="746" spans="2:61" ht="13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238"/>
      <c r="BA746" s="1"/>
      <c r="BB746" s="153"/>
      <c r="BC746" s="1"/>
      <c r="BD746" s="1"/>
      <c r="BE746" s="18"/>
      <c r="BF746" s="18"/>
      <c r="BG746" s="1"/>
      <c r="BH746" s="1"/>
      <c r="BI746" s="1"/>
    </row>
    <row r="747" spans="2:61" ht="13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238"/>
      <c r="BA747" s="1"/>
      <c r="BB747" s="153"/>
      <c r="BC747" s="1"/>
      <c r="BD747" s="1"/>
      <c r="BE747" s="18"/>
      <c r="BF747" s="18"/>
      <c r="BG747" s="1"/>
      <c r="BH747" s="1"/>
      <c r="BI747" s="1"/>
    </row>
    <row r="748" spans="2:61" ht="13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238"/>
      <c r="BA748" s="1"/>
      <c r="BB748" s="153"/>
      <c r="BC748" s="1"/>
      <c r="BD748" s="1"/>
      <c r="BE748" s="18"/>
      <c r="BF748" s="18"/>
      <c r="BG748" s="1"/>
      <c r="BH748" s="1"/>
      <c r="BI748" s="1"/>
    </row>
    <row r="749" spans="2:61" ht="13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238"/>
      <c r="BA749" s="1"/>
      <c r="BB749" s="153"/>
      <c r="BC749" s="1"/>
      <c r="BD749" s="1"/>
      <c r="BE749" s="18"/>
      <c r="BF749" s="18"/>
      <c r="BG749" s="1"/>
      <c r="BH749" s="1"/>
      <c r="BI749" s="1"/>
    </row>
    <row r="750" spans="2:61" ht="13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238"/>
      <c r="BA750" s="1"/>
      <c r="BB750" s="153"/>
      <c r="BC750" s="1"/>
      <c r="BD750" s="1"/>
      <c r="BE750" s="18"/>
      <c r="BF750" s="18"/>
      <c r="BG750" s="1"/>
      <c r="BH750" s="1"/>
      <c r="BI750" s="1"/>
    </row>
    <row r="751" spans="2:61" ht="13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238"/>
      <c r="BA751" s="1"/>
      <c r="BB751" s="153"/>
      <c r="BC751" s="1"/>
      <c r="BD751" s="1"/>
      <c r="BE751" s="18"/>
      <c r="BF751" s="18"/>
      <c r="BG751" s="1"/>
      <c r="BH751" s="1"/>
      <c r="BI751" s="1"/>
    </row>
    <row r="752" spans="2:61" ht="13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238"/>
      <c r="BA752" s="1"/>
      <c r="BB752" s="153"/>
      <c r="BC752" s="1"/>
      <c r="BD752" s="1"/>
      <c r="BE752" s="18"/>
      <c r="BF752" s="18"/>
      <c r="BG752" s="1"/>
      <c r="BH752" s="1"/>
      <c r="BI752" s="1"/>
    </row>
    <row r="753" spans="2:61" ht="13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238"/>
      <c r="BA753" s="1"/>
      <c r="BB753" s="153"/>
      <c r="BC753" s="1"/>
      <c r="BD753" s="1"/>
      <c r="BE753" s="18"/>
      <c r="BF753" s="18"/>
      <c r="BG753" s="1"/>
      <c r="BH753" s="1"/>
      <c r="BI753" s="1"/>
    </row>
    <row r="754" spans="2:61" ht="13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238"/>
      <c r="BA754" s="1"/>
      <c r="BB754" s="153"/>
      <c r="BC754" s="1"/>
      <c r="BD754" s="1"/>
      <c r="BE754" s="18"/>
      <c r="BF754" s="18"/>
      <c r="BG754" s="1"/>
      <c r="BH754" s="1"/>
      <c r="BI754" s="1"/>
    </row>
    <row r="755" spans="2:61" ht="13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238"/>
      <c r="BA755" s="1"/>
      <c r="BB755" s="153"/>
      <c r="BC755" s="1"/>
      <c r="BD755" s="1"/>
      <c r="BE755" s="18"/>
      <c r="BF755" s="18"/>
      <c r="BG755" s="1"/>
      <c r="BH755" s="1"/>
      <c r="BI755" s="1"/>
    </row>
    <row r="756" spans="2:61" ht="13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238"/>
      <c r="BA756" s="1"/>
      <c r="BB756" s="153"/>
      <c r="BC756" s="1"/>
      <c r="BD756" s="1"/>
      <c r="BE756" s="18"/>
      <c r="BF756" s="18"/>
      <c r="BG756" s="1"/>
      <c r="BH756" s="1"/>
      <c r="BI756" s="1"/>
    </row>
    <row r="757" spans="2:61" ht="13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238"/>
      <c r="BA757" s="1"/>
      <c r="BB757" s="153"/>
      <c r="BC757" s="1"/>
      <c r="BD757" s="1"/>
      <c r="BE757" s="18"/>
      <c r="BF757" s="18"/>
      <c r="BG757" s="1"/>
      <c r="BH757" s="1"/>
      <c r="BI757" s="1"/>
    </row>
    <row r="758" spans="2:61" ht="13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238"/>
      <c r="BA758" s="1"/>
      <c r="BB758" s="153"/>
      <c r="BC758" s="1"/>
      <c r="BD758" s="1"/>
      <c r="BE758" s="18"/>
      <c r="BF758" s="18"/>
      <c r="BG758" s="1"/>
      <c r="BH758" s="1"/>
      <c r="BI758" s="1"/>
    </row>
    <row r="759" spans="2:61" ht="13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238"/>
      <c r="BA759" s="1"/>
      <c r="BB759" s="153"/>
      <c r="BC759" s="1"/>
      <c r="BD759" s="1"/>
      <c r="BE759" s="18"/>
      <c r="BF759" s="18"/>
      <c r="BG759" s="1"/>
      <c r="BH759" s="1"/>
      <c r="BI759" s="1"/>
    </row>
    <row r="760" spans="2:61" ht="13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238"/>
      <c r="BA760" s="1"/>
      <c r="BB760" s="153"/>
      <c r="BC760" s="1"/>
      <c r="BD760" s="1"/>
      <c r="BE760" s="18"/>
      <c r="BF760" s="18"/>
      <c r="BG760" s="1"/>
      <c r="BH760" s="1"/>
      <c r="BI760" s="1"/>
    </row>
    <row r="761" spans="2:61" ht="13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238"/>
      <c r="BA761" s="1"/>
      <c r="BB761" s="153"/>
      <c r="BC761" s="1"/>
      <c r="BD761" s="1"/>
      <c r="BE761" s="18"/>
      <c r="BF761" s="18"/>
      <c r="BG761" s="1"/>
      <c r="BH761" s="1"/>
      <c r="BI761" s="1"/>
    </row>
    <row r="762" spans="2:61" ht="13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238"/>
      <c r="BA762" s="1"/>
      <c r="BB762" s="153"/>
      <c r="BC762" s="1"/>
      <c r="BD762" s="1"/>
      <c r="BE762" s="18"/>
      <c r="BF762" s="18"/>
      <c r="BG762" s="1"/>
      <c r="BH762" s="1"/>
      <c r="BI762" s="1"/>
    </row>
    <row r="763" spans="2:61" ht="13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238"/>
      <c r="BA763" s="1"/>
      <c r="BB763" s="153"/>
      <c r="BC763" s="1"/>
      <c r="BD763" s="1"/>
      <c r="BE763" s="18"/>
      <c r="BF763" s="18"/>
      <c r="BG763" s="1"/>
      <c r="BH763" s="1"/>
      <c r="BI763" s="1"/>
    </row>
    <row r="764" spans="2:61" ht="13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238"/>
      <c r="BA764" s="1"/>
      <c r="BB764" s="153"/>
      <c r="BC764" s="1"/>
      <c r="BD764" s="1"/>
      <c r="BE764" s="18"/>
      <c r="BF764" s="18"/>
      <c r="BG764" s="1"/>
      <c r="BH764" s="1"/>
      <c r="BI764" s="1"/>
    </row>
    <row r="765" spans="2:61" ht="13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238"/>
      <c r="BA765" s="1"/>
      <c r="BB765" s="153"/>
      <c r="BC765" s="1"/>
      <c r="BD765" s="1"/>
      <c r="BE765" s="18"/>
      <c r="BF765" s="18"/>
      <c r="BG765" s="1"/>
      <c r="BH765" s="1"/>
      <c r="BI765" s="1"/>
    </row>
    <row r="766" spans="2:61" ht="13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238"/>
      <c r="BA766" s="1"/>
      <c r="BB766" s="153"/>
      <c r="BC766" s="1"/>
      <c r="BD766" s="1"/>
      <c r="BE766" s="18"/>
      <c r="BF766" s="18"/>
      <c r="BG766" s="1"/>
      <c r="BH766" s="1"/>
      <c r="BI766" s="1"/>
    </row>
    <row r="767" spans="2:61" ht="13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238"/>
      <c r="BA767" s="1"/>
      <c r="BB767" s="153"/>
      <c r="BC767" s="1"/>
      <c r="BD767" s="1"/>
      <c r="BE767" s="18"/>
      <c r="BF767" s="18"/>
      <c r="BG767" s="1"/>
      <c r="BH767" s="1"/>
      <c r="BI767" s="1"/>
    </row>
    <row r="768" spans="2:61" ht="13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238"/>
      <c r="BA768" s="1"/>
      <c r="BB768" s="153"/>
      <c r="BC768" s="1"/>
      <c r="BD768" s="1"/>
      <c r="BE768" s="18"/>
      <c r="BF768" s="18"/>
      <c r="BG768" s="1"/>
      <c r="BH768" s="1"/>
      <c r="BI768" s="1"/>
    </row>
    <row r="769" spans="2:61" ht="13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238"/>
      <c r="BA769" s="1"/>
      <c r="BB769" s="153"/>
      <c r="BC769" s="1"/>
      <c r="BD769" s="1"/>
      <c r="BE769" s="18"/>
      <c r="BF769" s="18"/>
      <c r="BG769" s="1"/>
      <c r="BH769" s="1"/>
      <c r="BI769" s="1"/>
    </row>
    <row r="770" spans="2:61" ht="13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238"/>
      <c r="BA770" s="1"/>
      <c r="BB770" s="153"/>
      <c r="BC770" s="1"/>
      <c r="BD770" s="1"/>
      <c r="BE770" s="18"/>
      <c r="BF770" s="18"/>
      <c r="BG770" s="1"/>
      <c r="BH770" s="1"/>
      <c r="BI770" s="1"/>
    </row>
    <row r="771" spans="2:61" ht="13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238"/>
      <c r="BA771" s="1"/>
      <c r="BB771" s="153"/>
      <c r="BC771" s="1"/>
      <c r="BD771" s="1"/>
      <c r="BE771" s="18"/>
      <c r="BF771" s="18"/>
      <c r="BG771" s="1"/>
      <c r="BH771" s="1"/>
      <c r="BI771" s="1"/>
    </row>
    <row r="772" spans="2:61" ht="13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238"/>
      <c r="BA772" s="1"/>
      <c r="BB772" s="153"/>
      <c r="BC772" s="1"/>
      <c r="BD772" s="1"/>
      <c r="BE772" s="18"/>
      <c r="BF772" s="18"/>
      <c r="BG772" s="1"/>
      <c r="BH772" s="1"/>
      <c r="BI772" s="1"/>
    </row>
    <row r="773" spans="2:61" ht="13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238"/>
      <c r="BA773" s="1"/>
      <c r="BB773" s="153"/>
      <c r="BC773" s="1"/>
      <c r="BD773" s="1"/>
      <c r="BE773" s="18"/>
      <c r="BF773" s="18"/>
      <c r="BG773" s="1"/>
      <c r="BH773" s="1"/>
      <c r="BI773" s="1"/>
    </row>
    <row r="774" spans="2:61" ht="13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238"/>
      <c r="BA774" s="1"/>
      <c r="BB774" s="153"/>
      <c r="BC774" s="1"/>
      <c r="BD774" s="1"/>
      <c r="BE774" s="18"/>
      <c r="BF774" s="18"/>
      <c r="BG774" s="1"/>
      <c r="BH774" s="1"/>
      <c r="BI774" s="1"/>
    </row>
    <row r="775" spans="2:61" ht="13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238"/>
      <c r="BA775" s="1"/>
      <c r="BB775" s="153"/>
      <c r="BC775" s="1"/>
      <c r="BD775" s="1"/>
      <c r="BE775" s="18"/>
      <c r="BF775" s="18"/>
      <c r="BG775" s="1"/>
      <c r="BH775" s="1"/>
      <c r="BI775" s="1"/>
    </row>
    <row r="776" spans="2:61" ht="13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238"/>
      <c r="BA776" s="1"/>
      <c r="BB776" s="153"/>
      <c r="BC776" s="1"/>
      <c r="BD776" s="1"/>
      <c r="BE776" s="18"/>
      <c r="BF776" s="18"/>
      <c r="BG776" s="1"/>
      <c r="BH776" s="1"/>
      <c r="BI776" s="1"/>
    </row>
    <row r="777" spans="2:61" ht="13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238"/>
      <c r="BA777" s="1"/>
      <c r="BB777" s="153"/>
      <c r="BC777" s="1"/>
      <c r="BD777" s="1"/>
      <c r="BE777" s="18"/>
      <c r="BF777" s="18"/>
      <c r="BG777" s="1"/>
      <c r="BH777" s="1"/>
      <c r="BI777" s="1"/>
    </row>
    <row r="778" spans="2:61" ht="13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238"/>
      <c r="BA778" s="1"/>
      <c r="BB778" s="153"/>
      <c r="BC778" s="1"/>
      <c r="BD778" s="1"/>
      <c r="BE778" s="18"/>
      <c r="BF778" s="18"/>
      <c r="BG778" s="1"/>
      <c r="BH778" s="1"/>
      <c r="BI778" s="1"/>
    </row>
    <row r="779" spans="2:61" ht="13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238"/>
      <c r="BA779" s="1"/>
      <c r="BB779" s="153"/>
      <c r="BC779" s="1"/>
      <c r="BD779" s="1"/>
      <c r="BE779" s="18"/>
      <c r="BF779" s="18"/>
      <c r="BG779" s="1"/>
      <c r="BH779" s="1"/>
      <c r="BI779" s="1"/>
    </row>
    <row r="780" spans="2:61" ht="13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238"/>
      <c r="BA780" s="1"/>
      <c r="BB780" s="153"/>
      <c r="BC780" s="1"/>
      <c r="BD780" s="1"/>
      <c r="BE780" s="18"/>
      <c r="BF780" s="18"/>
      <c r="BG780" s="1"/>
      <c r="BH780" s="1"/>
      <c r="BI780" s="1"/>
    </row>
    <row r="781" spans="2:61" ht="13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238"/>
      <c r="BA781" s="1"/>
      <c r="BB781" s="153"/>
      <c r="BC781" s="1"/>
      <c r="BD781" s="1"/>
      <c r="BE781" s="18"/>
      <c r="BF781" s="18"/>
      <c r="BG781" s="1"/>
      <c r="BH781" s="1"/>
      <c r="BI781" s="1"/>
    </row>
    <row r="782" spans="2:61" ht="13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238"/>
      <c r="BA782" s="1"/>
      <c r="BB782" s="153"/>
      <c r="BC782" s="1"/>
      <c r="BD782" s="1"/>
      <c r="BE782" s="18"/>
      <c r="BF782" s="18"/>
      <c r="BG782" s="1"/>
      <c r="BH782" s="1"/>
      <c r="BI782" s="1"/>
    </row>
    <row r="783" spans="2:61" ht="13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238"/>
      <c r="BA783" s="1"/>
      <c r="BB783" s="153"/>
      <c r="BC783" s="1"/>
      <c r="BD783" s="1"/>
      <c r="BE783" s="18"/>
      <c r="BF783" s="18"/>
      <c r="BG783" s="1"/>
      <c r="BH783" s="1"/>
      <c r="BI783" s="1"/>
    </row>
    <row r="784" spans="2:61" ht="13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238"/>
      <c r="BA784" s="1"/>
      <c r="BB784" s="153"/>
      <c r="BC784" s="1"/>
      <c r="BD784" s="1"/>
      <c r="BE784" s="18"/>
      <c r="BF784" s="18"/>
      <c r="BG784" s="1"/>
      <c r="BH784" s="1"/>
      <c r="BI784" s="1"/>
    </row>
    <row r="785" spans="2:61" ht="13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238"/>
      <c r="BA785" s="1"/>
      <c r="BB785" s="153"/>
      <c r="BC785" s="1"/>
      <c r="BD785" s="1"/>
      <c r="BE785" s="18"/>
      <c r="BF785" s="18"/>
      <c r="BG785" s="1"/>
      <c r="BH785" s="1"/>
      <c r="BI785" s="1"/>
    </row>
    <row r="786" spans="2:61" ht="13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238"/>
      <c r="BA786" s="1"/>
      <c r="BB786" s="153"/>
      <c r="BC786" s="1"/>
      <c r="BD786" s="1"/>
      <c r="BE786" s="18"/>
      <c r="BF786" s="18"/>
      <c r="BG786" s="1"/>
      <c r="BH786" s="1"/>
      <c r="BI786" s="1"/>
    </row>
    <row r="787" spans="2:61" ht="13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238"/>
      <c r="BA787" s="1"/>
      <c r="BB787" s="153"/>
      <c r="BC787" s="1"/>
      <c r="BD787" s="1"/>
      <c r="BE787" s="18"/>
      <c r="BF787" s="18"/>
      <c r="BG787" s="1"/>
      <c r="BH787" s="1"/>
      <c r="BI787" s="1"/>
    </row>
    <row r="788" spans="2:61" ht="13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238"/>
      <c r="BA788" s="1"/>
      <c r="BB788" s="153"/>
      <c r="BC788" s="1"/>
      <c r="BD788" s="1"/>
      <c r="BE788" s="18"/>
      <c r="BF788" s="18"/>
      <c r="BG788" s="1"/>
      <c r="BH788" s="1"/>
      <c r="BI788" s="1"/>
    </row>
    <row r="789" spans="2:61" ht="13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238"/>
      <c r="BA789" s="1"/>
      <c r="BB789" s="153"/>
      <c r="BC789" s="1"/>
      <c r="BD789" s="1"/>
      <c r="BE789" s="18"/>
      <c r="BF789" s="18"/>
      <c r="BG789" s="1"/>
      <c r="BH789" s="1"/>
      <c r="BI789" s="1"/>
    </row>
    <row r="790" spans="2:61" ht="13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238"/>
      <c r="BA790" s="1"/>
      <c r="BB790" s="153"/>
      <c r="BC790" s="1"/>
      <c r="BD790" s="1"/>
      <c r="BE790" s="18"/>
      <c r="BF790" s="18"/>
      <c r="BG790" s="1"/>
      <c r="BH790" s="1"/>
      <c r="BI790" s="1"/>
    </row>
    <row r="791" spans="2:61" ht="13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238"/>
      <c r="BA791" s="1"/>
      <c r="BB791" s="153"/>
      <c r="BC791" s="1"/>
      <c r="BD791" s="1"/>
      <c r="BE791" s="18"/>
      <c r="BF791" s="18"/>
      <c r="BG791" s="1"/>
      <c r="BH791" s="1"/>
      <c r="BI791" s="1"/>
    </row>
    <row r="792" spans="2:61" ht="13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238"/>
      <c r="BA792" s="1"/>
      <c r="BB792" s="153"/>
      <c r="BC792" s="1"/>
      <c r="BD792" s="1"/>
      <c r="BE792" s="18"/>
      <c r="BF792" s="18"/>
      <c r="BG792" s="1"/>
      <c r="BH792" s="1"/>
      <c r="BI792" s="1"/>
    </row>
    <row r="793" spans="2:61" ht="13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238"/>
      <c r="BA793" s="1"/>
      <c r="BB793" s="153"/>
      <c r="BC793" s="1"/>
      <c r="BD793" s="1"/>
      <c r="BE793" s="18"/>
      <c r="BF793" s="18"/>
      <c r="BG793" s="1"/>
      <c r="BH793" s="1"/>
      <c r="BI793" s="1"/>
    </row>
    <row r="794" spans="2:61" ht="13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238"/>
      <c r="BA794" s="1"/>
      <c r="BB794" s="153"/>
      <c r="BC794" s="1"/>
      <c r="BD794" s="1"/>
      <c r="BE794" s="18"/>
      <c r="BF794" s="18"/>
      <c r="BG794" s="1"/>
      <c r="BH794" s="1"/>
      <c r="BI794" s="1"/>
    </row>
    <row r="795" spans="2:61" ht="13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238"/>
      <c r="BA795" s="1"/>
      <c r="BB795" s="153"/>
      <c r="BC795" s="1"/>
      <c r="BD795" s="1"/>
      <c r="BE795" s="18"/>
      <c r="BF795" s="18"/>
      <c r="BG795" s="1"/>
      <c r="BH795" s="1"/>
      <c r="BI795" s="1"/>
    </row>
    <row r="796" spans="2:61" ht="13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238"/>
      <c r="BA796" s="1"/>
      <c r="BB796" s="153"/>
      <c r="BC796" s="1"/>
      <c r="BD796" s="1"/>
      <c r="BE796" s="18"/>
      <c r="BF796" s="18"/>
      <c r="BG796" s="1"/>
      <c r="BH796" s="1"/>
      <c r="BI796" s="1"/>
    </row>
    <row r="797" spans="2:61" ht="13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238"/>
      <c r="BA797" s="1"/>
      <c r="BB797" s="153"/>
      <c r="BC797" s="1"/>
      <c r="BD797" s="1"/>
      <c r="BE797" s="18"/>
      <c r="BF797" s="18"/>
      <c r="BG797" s="1"/>
      <c r="BH797" s="1"/>
      <c r="BI797" s="1"/>
    </row>
    <row r="798" spans="2:61" ht="13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238"/>
      <c r="BA798" s="1"/>
      <c r="BB798" s="153"/>
      <c r="BC798" s="1"/>
      <c r="BD798" s="1"/>
      <c r="BE798" s="18"/>
      <c r="BF798" s="18"/>
      <c r="BG798" s="1"/>
      <c r="BH798" s="1"/>
      <c r="BI798" s="1"/>
    </row>
    <row r="799" spans="2:61" ht="13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238"/>
      <c r="BA799" s="1"/>
      <c r="BB799" s="153"/>
      <c r="BC799" s="1"/>
      <c r="BD799" s="1"/>
      <c r="BE799" s="18"/>
      <c r="BF799" s="18"/>
      <c r="BG799" s="1"/>
      <c r="BH799" s="1"/>
      <c r="BI799" s="1"/>
    </row>
    <row r="800" spans="2:61" ht="13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238"/>
      <c r="BA800" s="1"/>
      <c r="BB800" s="153"/>
      <c r="BC800" s="1"/>
      <c r="BD800" s="1"/>
      <c r="BE800" s="18"/>
      <c r="BF800" s="18"/>
      <c r="BG800" s="1"/>
      <c r="BH800" s="1"/>
      <c r="BI800" s="1"/>
    </row>
    <row r="801" spans="2:61" ht="13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238"/>
      <c r="BA801" s="1"/>
      <c r="BB801" s="153"/>
      <c r="BC801" s="1"/>
      <c r="BD801" s="1"/>
      <c r="BE801" s="18"/>
      <c r="BF801" s="18"/>
      <c r="BG801" s="1"/>
      <c r="BH801" s="1"/>
      <c r="BI801" s="1"/>
    </row>
    <row r="802" spans="2:61" ht="13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238"/>
      <c r="BA802" s="1"/>
      <c r="BB802" s="153"/>
      <c r="BC802" s="1"/>
      <c r="BD802" s="1"/>
      <c r="BE802" s="18"/>
      <c r="BF802" s="18"/>
      <c r="BG802" s="1"/>
      <c r="BH802" s="1"/>
      <c r="BI802" s="1"/>
    </row>
    <row r="803" spans="2:61" ht="13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238"/>
      <c r="BA803" s="1"/>
      <c r="BB803" s="153"/>
      <c r="BC803" s="1"/>
      <c r="BD803" s="1"/>
      <c r="BE803" s="18"/>
      <c r="BF803" s="18"/>
      <c r="BG803" s="1"/>
      <c r="BH803" s="1"/>
      <c r="BI803" s="1"/>
    </row>
    <row r="804" spans="2:61" ht="13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238"/>
      <c r="BA804" s="1"/>
      <c r="BB804" s="153"/>
      <c r="BC804" s="1"/>
      <c r="BD804" s="1"/>
      <c r="BE804" s="18"/>
      <c r="BF804" s="18"/>
      <c r="BG804" s="1"/>
      <c r="BH804" s="1"/>
      <c r="BI804" s="1"/>
    </row>
    <row r="805" spans="2:61" ht="13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238"/>
      <c r="BA805" s="1"/>
      <c r="BB805" s="153"/>
      <c r="BC805" s="1"/>
      <c r="BD805" s="1"/>
      <c r="BE805" s="18"/>
      <c r="BF805" s="18"/>
      <c r="BG805" s="1"/>
      <c r="BH805" s="1"/>
      <c r="BI805" s="1"/>
    </row>
    <row r="806" spans="2:61" ht="13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238"/>
      <c r="BA806" s="1"/>
      <c r="BB806" s="153"/>
      <c r="BC806" s="1"/>
      <c r="BD806" s="1"/>
      <c r="BE806" s="18"/>
      <c r="BF806" s="18"/>
      <c r="BG806" s="1"/>
      <c r="BH806" s="1"/>
      <c r="BI806" s="1"/>
    </row>
    <row r="807" spans="2:61" ht="13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238"/>
      <c r="BA807" s="1"/>
      <c r="BB807" s="153"/>
      <c r="BC807" s="1"/>
      <c r="BD807" s="1"/>
      <c r="BE807" s="18"/>
      <c r="BF807" s="18"/>
      <c r="BG807" s="1"/>
      <c r="BH807" s="1"/>
      <c r="BI807" s="1"/>
    </row>
    <row r="808" spans="2:61" ht="13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238"/>
      <c r="BA808" s="1"/>
      <c r="BB808" s="153"/>
      <c r="BC808" s="1"/>
      <c r="BD808" s="1"/>
      <c r="BE808" s="18"/>
      <c r="BF808" s="18"/>
      <c r="BG808" s="1"/>
      <c r="BH808" s="1"/>
      <c r="BI808" s="1"/>
    </row>
    <row r="809" spans="2:61" ht="13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238"/>
      <c r="BA809" s="1"/>
      <c r="BB809" s="153"/>
      <c r="BC809" s="1"/>
      <c r="BD809" s="1"/>
      <c r="BE809" s="18"/>
      <c r="BF809" s="18"/>
      <c r="BG809" s="1"/>
      <c r="BH809" s="1"/>
      <c r="BI809" s="1"/>
    </row>
    <row r="810" spans="2:61" ht="13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238"/>
      <c r="BA810" s="1"/>
      <c r="BB810" s="153"/>
      <c r="BC810" s="1"/>
      <c r="BD810" s="1"/>
      <c r="BE810" s="18"/>
      <c r="BF810" s="18"/>
      <c r="BG810" s="1"/>
      <c r="BH810" s="1"/>
      <c r="BI810" s="1"/>
    </row>
    <row r="811" spans="2:61" ht="13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238"/>
      <c r="BA811" s="1"/>
      <c r="BB811" s="153"/>
      <c r="BC811" s="1"/>
      <c r="BD811" s="1"/>
      <c r="BE811" s="18"/>
      <c r="BF811" s="18"/>
      <c r="BG811" s="1"/>
      <c r="BH811" s="1"/>
      <c r="BI811" s="1"/>
    </row>
    <row r="812" spans="2:61" ht="13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238"/>
      <c r="BA812" s="1"/>
      <c r="BB812" s="153"/>
      <c r="BC812" s="1"/>
      <c r="BD812" s="1"/>
      <c r="BE812" s="18"/>
      <c r="BF812" s="18"/>
      <c r="BG812" s="1"/>
      <c r="BH812" s="1"/>
      <c r="BI812" s="1"/>
    </row>
    <row r="813" spans="2:61" ht="13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238"/>
      <c r="BA813" s="1"/>
      <c r="BB813" s="153"/>
      <c r="BC813" s="1"/>
      <c r="BD813" s="1"/>
      <c r="BE813" s="18"/>
      <c r="BF813" s="18"/>
      <c r="BG813" s="1"/>
      <c r="BH813" s="1"/>
      <c r="BI813" s="1"/>
    </row>
    <row r="814" spans="2:61" ht="13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238"/>
      <c r="BA814" s="1"/>
      <c r="BB814" s="153"/>
      <c r="BC814" s="1"/>
      <c r="BD814" s="1"/>
      <c r="BE814" s="18"/>
      <c r="BF814" s="18"/>
      <c r="BG814" s="1"/>
      <c r="BH814" s="1"/>
      <c r="BI814" s="1"/>
    </row>
    <row r="815" spans="2:61" ht="13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238"/>
      <c r="BA815" s="1"/>
      <c r="BB815" s="153"/>
      <c r="BC815" s="1"/>
      <c r="BD815" s="1"/>
      <c r="BE815" s="18"/>
      <c r="BF815" s="18"/>
      <c r="BG815" s="1"/>
      <c r="BH815" s="1"/>
      <c r="BI815" s="1"/>
    </row>
    <row r="816" spans="2:61" ht="13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238"/>
      <c r="BA816" s="1"/>
      <c r="BB816" s="153"/>
      <c r="BC816" s="1"/>
      <c r="BD816" s="1"/>
      <c r="BE816" s="18"/>
      <c r="BF816" s="18"/>
      <c r="BG816" s="1"/>
      <c r="BH816" s="1"/>
      <c r="BI816" s="1"/>
    </row>
    <row r="817" spans="2:61" ht="13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238"/>
      <c r="BA817" s="1"/>
      <c r="BB817" s="153"/>
      <c r="BC817" s="1"/>
      <c r="BD817" s="1"/>
      <c r="BE817" s="18"/>
      <c r="BF817" s="18"/>
      <c r="BG817" s="1"/>
      <c r="BH817" s="1"/>
      <c r="BI817" s="1"/>
    </row>
    <row r="818" spans="2:61" ht="13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238"/>
      <c r="BA818" s="1"/>
      <c r="BB818" s="153"/>
      <c r="BC818" s="1"/>
      <c r="BD818" s="1"/>
      <c r="BE818" s="18"/>
      <c r="BF818" s="18"/>
      <c r="BG818" s="1"/>
      <c r="BH818" s="1"/>
      <c r="BI818" s="1"/>
    </row>
    <row r="819" spans="2:61" ht="13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238"/>
      <c r="BA819" s="1"/>
      <c r="BB819" s="153"/>
      <c r="BC819" s="1"/>
      <c r="BD819" s="1"/>
      <c r="BE819" s="18"/>
      <c r="BF819" s="18"/>
      <c r="BG819" s="1"/>
      <c r="BH819" s="1"/>
      <c r="BI819" s="1"/>
    </row>
    <row r="820" spans="2:61" ht="13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238"/>
      <c r="BA820" s="1"/>
      <c r="BB820" s="153"/>
      <c r="BC820" s="1"/>
      <c r="BD820" s="1"/>
      <c r="BE820" s="18"/>
      <c r="BF820" s="18"/>
      <c r="BG820" s="1"/>
      <c r="BH820" s="1"/>
      <c r="BI820" s="1"/>
    </row>
    <row r="821" spans="2:61" ht="13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238"/>
      <c r="BA821" s="1"/>
      <c r="BB821" s="153"/>
      <c r="BC821" s="1"/>
      <c r="BD821" s="1"/>
      <c r="BE821" s="18"/>
      <c r="BF821" s="18"/>
      <c r="BG821" s="1"/>
      <c r="BH821" s="1"/>
      <c r="BI821" s="1"/>
    </row>
    <row r="822" spans="2:61" ht="13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238"/>
      <c r="BA822" s="1"/>
      <c r="BB822" s="153"/>
      <c r="BC822" s="1"/>
      <c r="BD822" s="1"/>
      <c r="BE822" s="18"/>
      <c r="BF822" s="18"/>
      <c r="BG822" s="1"/>
      <c r="BH822" s="1"/>
      <c r="BI822" s="1"/>
    </row>
    <row r="823" spans="2:61" ht="13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238"/>
      <c r="BA823" s="1"/>
      <c r="BB823" s="153"/>
      <c r="BC823" s="1"/>
      <c r="BD823" s="1"/>
      <c r="BE823" s="18"/>
      <c r="BF823" s="18"/>
      <c r="BG823" s="1"/>
      <c r="BH823" s="1"/>
      <c r="BI823" s="1"/>
    </row>
    <row r="824" spans="2:61" ht="13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238"/>
      <c r="BA824" s="1"/>
      <c r="BB824" s="153"/>
      <c r="BC824" s="1"/>
      <c r="BD824" s="1"/>
      <c r="BE824" s="18"/>
      <c r="BF824" s="18"/>
      <c r="BG824" s="1"/>
      <c r="BH824" s="1"/>
      <c r="BI824" s="1"/>
    </row>
    <row r="825" spans="2:61" ht="13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238"/>
      <c r="BA825" s="1"/>
      <c r="BB825" s="153"/>
      <c r="BC825" s="1"/>
      <c r="BD825" s="1"/>
      <c r="BE825" s="18"/>
      <c r="BF825" s="18"/>
      <c r="BG825" s="1"/>
      <c r="BH825" s="1"/>
      <c r="BI825" s="1"/>
    </row>
    <row r="826" spans="2:61" ht="13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238"/>
      <c r="BA826" s="1"/>
      <c r="BB826" s="153"/>
      <c r="BC826" s="1"/>
      <c r="BD826" s="1"/>
      <c r="BE826" s="18"/>
      <c r="BF826" s="18"/>
      <c r="BG826" s="1"/>
      <c r="BH826" s="1"/>
      <c r="BI826" s="1"/>
    </row>
    <row r="827" spans="2:61" ht="13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238"/>
      <c r="BA827" s="1"/>
      <c r="BB827" s="153"/>
      <c r="BC827" s="1"/>
      <c r="BD827" s="1"/>
      <c r="BE827" s="18"/>
      <c r="BF827" s="18"/>
      <c r="BG827" s="1"/>
      <c r="BH827" s="1"/>
      <c r="BI827" s="1"/>
    </row>
    <row r="828" spans="2:61" ht="13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238"/>
      <c r="BA828" s="1"/>
      <c r="BB828" s="153"/>
      <c r="BC828" s="1"/>
      <c r="BD828" s="1"/>
      <c r="BE828" s="18"/>
      <c r="BF828" s="18"/>
      <c r="BG828" s="1"/>
      <c r="BH828" s="1"/>
      <c r="BI828" s="1"/>
    </row>
    <row r="829" spans="2:61" ht="13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238"/>
      <c r="BA829" s="1"/>
      <c r="BB829" s="153"/>
      <c r="BC829" s="1"/>
      <c r="BD829" s="1"/>
      <c r="BE829" s="18"/>
      <c r="BF829" s="18"/>
      <c r="BG829" s="1"/>
      <c r="BH829" s="1"/>
      <c r="BI829" s="1"/>
    </row>
    <row r="830" spans="2:61" ht="13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238"/>
      <c r="BA830" s="1"/>
      <c r="BB830" s="153"/>
      <c r="BC830" s="1"/>
      <c r="BD830" s="1"/>
      <c r="BE830" s="18"/>
      <c r="BF830" s="18"/>
      <c r="BG830" s="1"/>
      <c r="BH830" s="1"/>
      <c r="BI830" s="1"/>
    </row>
    <row r="831" spans="2:61" ht="13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238"/>
      <c r="BA831" s="1"/>
      <c r="BB831" s="153"/>
      <c r="BC831" s="1"/>
      <c r="BD831" s="1"/>
      <c r="BE831" s="18"/>
      <c r="BF831" s="18"/>
      <c r="BG831" s="1"/>
      <c r="BH831" s="1"/>
      <c r="BI831" s="1"/>
    </row>
    <row r="832" spans="2:61" ht="13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238"/>
      <c r="BA832" s="1"/>
      <c r="BB832" s="153"/>
      <c r="BC832" s="1"/>
      <c r="BD832" s="1"/>
      <c r="BE832" s="18"/>
      <c r="BF832" s="18"/>
      <c r="BG832" s="1"/>
      <c r="BH832" s="1"/>
      <c r="BI832" s="1"/>
    </row>
    <row r="833" spans="2:61" ht="13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238"/>
      <c r="BA833" s="1"/>
      <c r="BB833" s="153"/>
      <c r="BC833" s="1"/>
      <c r="BD833" s="1"/>
      <c r="BE833" s="18"/>
      <c r="BF833" s="18"/>
      <c r="BG833" s="1"/>
      <c r="BH833" s="1"/>
      <c r="BI833" s="1"/>
    </row>
    <row r="834" spans="2:61" ht="13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238"/>
      <c r="BA834" s="1"/>
      <c r="BB834" s="153"/>
      <c r="BC834" s="1"/>
      <c r="BD834" s="1"/>
      <c r="BE834" s="18"/>
      <c r="BF834" s="18"/>
      <c r="BG834" s="1"/>
      <c r="BH834" s="1"/>
      <c r="BI834" s="1"/>
    </row>
    <row r="835" spans="2:61" ht="13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238"/>
      <c r="BA835" s="1"/>
      <c r="BB835" s="153"/>
      <c r="BC835" s="1"/>
      <c r="BD835" s="1"/>
      <c r="BE835" s="18"/>
      <c r="BF835" s="18"/>
      <c r="BG835" s="1"/>
      <c r="BH835" s="1"/>
      <c r="BI835" s="1"/>
    </row>
    <row r="836" spans="2:61" ht="13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238"/>
      <c r="BA836" s="1"/>
      <c r="BB836" s="153"/>
      <c r="BC836" s="1"/>
      <c r="BD836" s="1"/>
      <c r="BE836" s="18"/>
      <c r="BF836" s="18"/>
      <c r="BG836" s="1"/>
      <c r="BH836" s="1"/>
      <c r="BI836" s="1"/>
    </row>
    <row r="837" spans="2:61" ht="13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238"/>
      <c r="BA837" s="1"/>
      <c r="BB837" s="153"/>
      <c r="BC837" s="1"/>
      <c r="BD837" s="1"/>
      <c r="BE837" s="18"/>
      <c r="BF837" s="18"/>
      <c r="BG837" s="1"/>
      <c r="BH837" s="1"/>
      <c r="BI837" s="1"/>
    </row>
    <row r="838" spans="2:61" ht="13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238"/>
      <c r="BA838" s="1"/>
      <c r="BB838" s="153"/>
      <c r="BC838" s="1"/>
      <c r="BD838" s="1"/>
      <c r="BE838" s="18"/>
      <c r="BF838" s="18"/>
      <c r="BG838" s="1"/>
      <c r="BH838" s="1"/>
      <c r="BI838" s="1"/>
    </row>
    <row r="839" spans="2:61" ht="13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238"/>
      <c r="BA839" s="1"/>
      <c r="BB839" s="153"/>
      <c r="BC839" s="1"/>
      <c r="BD839" s="1"/>
      <c r="BE839" s="18"/>
      <c r="BF839" s="18"/>
      <c r="BG839" s="1"/>
      <c r="BH839" s="1"/>
      <c r="BI839" s="1"/>
    </row>
    <row r="840" spans="2:61" ht="13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238"/>
      <c r="BA840" s="1"/>
      <c r="BB840" s="153"/>
      <c r="BC840" s="1"/>
      <c r="BD840" s="1"/>
      <c r="BE840" s="18"/>
      <c r="BF840" s="18"/>
      <c r="BG840" s="1"/>
      <c r="BH840" s="1"/>
      <c r="BI840" s="1"/>
    </row>
    <row r="841" spans="2:61" ht="13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238"/>
      <c r="BA841" s="1"/>
      <c r="BB841" s="153"/>
      <c r="BC841" s="1"/>
      <c r="BD841" s="1"/>
      <c r="BE841" s="18"/>
      <c r="BF841" s="18"/>
      <c r="BG841" s="1"/>
      <c r="BH841" s="1"/>
      <c r="BI841" s="1"/>
    </row>
    <row r="842" spans="2:61" ht="13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238"/>
      <c r="BA842" s="1"/>
      <c r="BB842" s="153"/>
      <c r="BC842" s="1"/>
      <c r="BD842" s="1"/>
      <c r="BE842" s="18"/>
      <c r="BF842" s="18"/>
      <c r="BG842" s="1"/>
      <c r="BH842" s="1"/>
      <c r="BI842" s="1"/>
    </row>
    <row r="843" spans="2:61" ht="13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238"/>
      <c r="BA843" s="1"/>
      <c r="BB843" s="153"/>
      <c r="BC843" s="1"/>
      <c r="BD843" s="1"/>
      <c r="BE843" s="18"/>
      <c r="BF843" s="18"/>
      <c r="BG843" s="1"/>
      <c r="BH843" s="1"/>
      <c r="BI843" s="1"/>
    </row>
    <row r="844" spans="2:61" ht="13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238"/>
      <c r="BA844" s="1"/>
      <c r="BB844" s="153"/>
      <c r="BC844" s="1"/>
      <c r="BD844" s="1"/>
      <c r="BE844" s="18"/>
      <c r="BF844" s="18"/>
      <c r="BG844" s="1"/>
      <c r="BH844" s="1"/>
      <c r="BI844" s="1"/>
    </row>
    <row r="845" spans="2:61" ht="13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238"/>
      <c r="BA845" s="1"/>
      <c r="BB845" s="153"/>
      <c r="BC845" s="1"/>
      <c r="BD845" s="1"/>
      <c r="BE845" s="18"/>
      <c r="BF845" s="18"/>
      <c r="BG845" s="1"/>
      <c r="BH845" s="1"/>
      <c r="BI845" s="1"/>
    </row>
    <row r="846" spans="2:61" ht="13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238"/>
      <c r="BA846" s="1"/>
      <c r="BB846" s="153"/>
      <c r="BC846" s="1"/>
      <c r="BD846" s="1"/>
      <c r="BE846" s="18"/>
      <c r="BF846" s="18"/>
      <c r="BG846" s="1"/>
      <c r="BH846" s="1"/>
      <c r="BI846" s="1"/>
    </row>
    <row r="847" spans="2:61" ht="13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238"/>
      <c r="BA847" s="1"/>
      <c r="BB847" s="153"/>
      <c r="BC847" s="1"/>
      <c r="BD847" s="1"/>
      <c r="BE847" s="18"/>
      <c r="BF847" s="18"/>
      <c r="BG847" s="1"/>
      <c r="BH847" s="1"/>
      <c r="BI847" s="1"/>
    </row>
    <row r="848" spans="2:61" ht="13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238"/>
      <c r="BA848" s="1"/>
      <c r="BB848" s="153"/>
      <c r="BC848" s="1"/>
      <c r="BD848" s="1"/>
      <c r="BE848" s="18"/>
      <c r="BF848" s="18"/>
      <c r="BG848" s="1"/>
      <c r="BH848" s="1"/>
      <c r="BI848" s="1"/>
    </row>
    <row r="849" spans="2:61" ht="13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238"/>
      <c r="BA849" s="1"/>
      <c r="BB849" s="153"/>
      <c r="BC849" s="1"/>
      <c r="BD849" s="1"/>
      <c r="BE849" s="18"/>
      <c r="BF849" s="18"/>
      <c r="BG849" s="1"/>
      <c r="BH849" s="1"/>
      <c r="BI849" s="1"/>
    </row>
    <row r="850" spans="2:61" ht="13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238"/>
      <c r="BA850" s="1"/>
      <c r="BB850" s="153"/>
      <c r="BC850" s="1"/>
      <c r="BD850" s="1"/>
      <c r="BE850" s="18"/>
      <c r="BF850" s="18"/>
      <c r="BG850" s="1"/>
      <c r="BH850" s="1"/>
      <c r="BI850" s="1"/>
    </row>
    <row r="851" spans="2:61" ht="13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238"/>
      <c r="BA851" s="1"/>
      <c r="BB851" s="153"/>
      <c r="BC851" s="1"/>
      <c r="BD851" s="1"/>
      <c r="BE851" s="18"/>
      <c r="BF851" s="18"/>
      <c r="BG851" s="1"/>
      <c r="BH851" s="1"/>
      <c r="BI851" s="1"/>
    </row>
    <row r="852" spans="2:61" ht="13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238"/>
      <c r="BA852" s="1"/>
      <c r="BB852" s="153"/>
      <c r="BC852" s="1"/>
      <c r="BD852" s="1"/>
      <c r="BE852" s="18"/>
      <c r="BF852" s="18"/>
      <c r="BG852" s="1"/>
      <c r="BH852" s="1"/>
      <c r="BI852" s="1"/>
    </row>
    <row r="853" spans="2:61" ht="13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238"/>
      <c r="BA853" s="1"/>
      <c r="BB853" s="153"/>
      <c r="BC853" s="1"/>
      <c r="BD853" s="1"/>
      <c r="BE853" s="18"/>
      <c r="BF853" s="18"/>
      <c r="BG853" s="1"/>
      <c r="BH853" s="1"/>
      <c r="BI853" s="1"/>
    </row>
    <row r="854" spans="2:61" ht="13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238"/>
      <c r="BA854" s="1"/>
      <c r="BB854" s="153"/>
      <c r="BC854" s="1"/>
      <c r="BD854" s="1"/>
      <c r="BE854" s="18"/>
      <c r="BF854" s="18"/>
      <c r="BG854" s="1"/>
      <c r="BH854" s="1"/>
      <c r="BI854" s="1"/>
    </row>
    <row r="855" spans="2:61" ht="13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238"/>
      <c r="BA855" s="1"/>
      <c r="BB855" s="153"/>
      <c r="BC855" s="1"/>
      <c r="BD855" s="1"/>
      <c r="BE855" s="18"/>
      <c r="BF855" s="18"/>
      <c r="BG855" s="1"/>
      <c r="BH855" s="1"/>
      <c r="BI855" s="1"/>
    </row>
    <row r="856" spans="2:61" ht="13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238"/>
      <c r="BA856" s="1"/>
      <c r="BB856" s="153"/>
      <c r="BC856" s="1"/>
      <c r="BD856" s="1"/>
      <c r="BE856" s="18"/>
      <c r="BF856" s="18"/>
      <c r="BG856" s="1"/>
      <c r="BH856" s="1"/>
      <c r="BI856" s="1"/>
    </row>
    <row r="857" spans="2:61" ht="13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238"/>
      <c r="BA857" s="1"/>
      <c r="BB857" s="153"/>
      <c r="BC857" s="1"/>
      <c r="BD857" s="1"/>
      <c r="BE857" s="18"/>
      <c r="BF857" s="18"/>
      <c r="BG857" s="1"/>
      <c r="BH857" s="1"/>
      <c r="BI857" s="1"/>
    </row>
    <row r="858" spans="2:61" ht="13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238"/>
      <c r="BA858" s="1"/>
      <c r="BB858" s="153"/>
      <c r="BC858" s="1"/>
      <c r="BD858" s="1"/>
      <c r="BE858" s="18"/>
      <c r="BF858" s="18"/>
      <c r="BG858" s="1"/>
      <c r="BH858" s="1"/>
      <c r="BI858" s="1"/>
    </row>
    <row r="859" spans="2:61" ht="13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238"/>
      <c r="BA859" s="1"/>
      <c r="BB859" s="153"/>
      <c r="BC859" s="1"/>
      <c r="BD859" s="1"/>
      <c r="BE859" s="18"/>
      <c r="BF859" s="18"/>
      <c r="BG859" s="1"/>
      <c r="BH859" s="1"/>
      <c r="BI859" s="1"/>
    </row>
    <row r="860" spans="2:61" ht="13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238"/>
      <c r="BA860" s="1"/>
      <c r="BB860" s="153"/>
      <c r="BC860" s="1"/>
      <c r="BD860" s="1"/>
      <c r="BE860" s="18"/>
      <c r="BF860" s="18"/>
      <c r="BG860" s="1"/>
      <c r="BH860" s="1"/>
      <c r="BI860" s="1"/>
    </row>
    <row r="861" spans="2:61" ht="13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238"/>
      <c r="BA861" s="1"/>
      <c r="BB861" s="153"/>
      <c r="BC861" s="1"/>
      <c r="BD861" s="1"/>
      <c r="BE861" s="18"/>
      <c r="BF861" s="18"/>
      <c r="BG861" s="1"/>
      <c r="BH861" s="1"/>
      <c r="BI861" s="1"/>
    </row>
    <row r="862" spans="2:61" ht="13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238"/>
      <c r="BA862" s="1"/>
      <c r="BB862" s="153"/>
      <c r="BC862" s="1"/>
      <c r="BD862" s="1"/>
      <c r="BE862" s="18"/>
      <c r="BF862" s="18"/>
      <c r="BG862" s="1"/>
      <c r="BH862" s="1"/>
      <c r="BI862" s="1"/>
    </row>
    <row r="863" spans="2:61" ht="13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238"/>
      <c r="BA863" s="1"/>
      <c r="BB863" s="153"/>
      <c r="BC863" s="1"/>
      <c r="BD863" s="1"/>
      <c r="BE863" s="18"/>
      <c r="BF863" s="18"/>
      <c r="BG863" s="1"/>
      <c r="BH863" s="1"/>
      <c r="BI863" s="1"/>
    </row>
    <row r="864" spans="2:61" ht="13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238"/>
      <c r="BA864" s="1"/>
      <c r="BB864" s="153"/>
      <c r="BC864" s="1"/>
      <c r="BD864" s="1"/>
      <c r="BE864" s="18"/>
      <c r="BF864" s="18"/>
      <c r="BG864" s="1"/>
      <c r="BH864" s="1"/>
      <c r="BI864" s="1"/>
    </row>
    <row r="865" spans="2:61" ht="13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238"/>
      <c r="BA865" s="1"/>
      <c r="BB865" s="153"/>
      <c r="BC865" s="1"/>
      <c r="BD865" s="1"/>
      <c r="BE865" s="18"/>
      <c r="BF865" s="18"/>
      <c r="BG865" s="1"/>
      <c r="BH865" s="1"/>
      <c r="BI865" s="1"/>
    </row>
    <row r="866" spans="2:61" ht="13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238"/>
      <c r="BA866" s="1"/>
      <c r="BB866" s="153"/>
      <c r="BC866" s="1"/>
      <c r="BD866" s="1"/>
      <c r="BE866" s="18"/>
      <c r="BF866" s="18"/>
      <c r="BG866" s="1"/>
      <c r="BH866" s="1"/>
      <c r="BI866" s="1"/>
    </row>
    <row r="867" spans="2:61" ht="13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238"/>
      <c r="BA867" s="1"/>
      <c r="BB867" s="153"/>
      <c r="BC867" s="1"/>
      <c r="BD867" s="1"/>
      <c r="BE867" s="18"/>
      <c r="BF867" s="18"/>
      <c r="BG867" s="1"/>
      <c r="BH867" s="1"/>
      <c r="BI867" s="1"/>
    </row>
    <row r="868" spans="2:61" ht="13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238"/>
      <c r="BA868" s="1"/>
      <c r="BB868" s="153"/>
      <c r="BC868" s="1"/>
      <c r="BD868" s="1"/>
      <c r="BE868" s="18"/>
      <c r="BF868" s="18"/>
      <c r="BG868" s="1"/>
      <c r="BH868" s="1"/>
      <c r="BI868" s="1"/>
    </row>
    <row r="869" spans="2:61" ht="13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238"/>
      <c r="BA869" s="1"/>
      <c r="BB869" s="153"/>
      <c r="BC869" s="1"/>
      <c r="BD869" s="1"/>
      <c r="BE869" s="18"/>
      <c r="BF869" s="18"/>
      <c r="BG869" s="1"/>
      <c r="BH869" s="1"/>
      <c r="BI869" s="1"/>
    </row>
    <row r="870" spans="2:61" ht="13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238"/>
      <c r="BA870" s="1"/>
      <c r="BB870" s="153"/>
      <c r="BC870" s="1"/>
      <c r="BD870" s="1"/>
      <c r="BE870" s="18"/>
      <c r="BF870" s="18"/>
      <c r="BG870" s="1"/>
      <c r="BH870" s="1"/>
      <c r="BI870" s="1"/>
    </row>
    <row r="871" spans="2:61" ht="13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238"/>
      <c r="BA871" s="1"/>
      <c r="BB871" s="153"/>
      <c r="BC871" s="1"/>
      <c r="BD871" s="1"/>
      <c r="BE871" s="18"/>
      <c r="BF871" s="18"/>
      <c r="BG871" s="1"/>
      <c r="BH871" s="1"/>
      <c r="BI871" s="1"/>
    </row>
    <row r="872" spans="2:61" ht="13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238"/>
      <c r="BA872" s="1"/>
      <c r="BB872" s="153"/>
      <c r="BC872" s="1"/>
      <c r="BD872" s="1"/>
      <c r="BE872" s="18"/>
      <c r="BF872" s="18"/>
      <c r="BG872" s="1"/>
      <c r="BH872" s="1"/>
      <c r="BI872" s="1"/>
    </row>
    <row r="873" spans="2:61" ht="13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238"/>
      <c r="BA873" s="1"/>
      <c r="BB873" s="153"/>
      <c r="BC873" s="1"/>
      <c r="BD873" s="1"/>
      <c r="BE873" s="18"/>
      <c r="BF873" s="18"/>
      <c r="BG873" s="1"/>
      <c r="BH873" s="1"/>
      <c r="BI873" s="1"/>
    </row>
    <row r="874" spans="2:61" ht="13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238"/>
      <c r="BA874" s="1"/>
      <c r="BB874" s="153"/>
      <c r="BC874" s="1"/>
      <c r="BD874" s="1"/>
      <c r="BE874" s="18"/>
      <c r="BF874" s="18"/>
      <c r="BG874" s="1"/>
      <c r="BH874" s="1"/>
      <c r="BI874" s="1"/>
    </row>
    <row r="875" spans="2:61" ht="13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238"/>
      <c r="BA875" s="1"/>
      <c r="BB875" s="153"/>
      <c r="BC875" s="1"/>
      <c r="BD875" s="1"/>
      <c r="BE875" s="18"/>
      <c r="BF875" s="18"/>
      <c r="BG875" s="1"/>
      <c r="BH875" s="1"/>
      <c r="BI875" s="1"/>
    </row>
    <row r="876" spans="2:61" ht="13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238"/>
      <c r="BA876" s="1"/>
      <c r="BB876" s="153"/>
      <c r="BC876" s="1"/>
      <c r="BD876" s="1"/>
      <c r="BE876" s="18"/>
      <c r="BF876" s="18"/>
      <c r="BG876" s="1"/>
      <c r="BH876" s="1"/>
      <c r="BI876" s="1"/>
    </row>
    <row r="877" spans="2:61" ht="13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238"/>
      <c r="BA877" s="1"/>
      <c r="BB877" s="153"/>
      <c r="BC877" s="1"/>
      <c r="BD877" s="1"/>
      <c r="BE877" s="18"/>
      <c r="BF877" s="18"/>
      <c r="BG877" s="1"/>
      <c r="BH877" s="1"/>
      <c r="BI877" s="1"/>
    </row>
    <row r="878" spans="2:61" ht="13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238"/>
      <c r="BA878" s="1"/>
      <c r="BB878" s="153"/>
      <c r="BC878" s="1"/>
      <c r="BD878" s="1"/>
      <c r="BE878" s="18"/>
      <c r="BF878" s="18"/>
      <c r="BG878" s="1"/>
      <c r="BH878" s="1"/>
      <c r="BI878" s="1"/>
    </row>
    <row r="879" spans="2:61" ht="13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238"/>
      <c r="BA879" s="1"/>
      <c r="BB879" s="153"/>
      <c r="BC879" s="1"/>
      <c r="BD879" s="1"/>
      <c r="BE879" s="18"/>
      <c r="BF879" s="18"/>
      <c r="BG879" s="1"/>
      <c r="BH879" s="1"/>
      <c r="BI879" s="1"/>
    </row>
    <row r="880" spans="2:61" ht="13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238"/>
      <c r="BA880" s="1"/>
      <c r="BB880" s="153"/>
      <c r="BC880" s="1"/>
      <c r="BD880" s="1"/>
      <c r="BE880" s="18"/>
      <c r="BF880" s="18"/>
      <c r="BG880" s="1"/>
      <c r="BH880" s="1"/>
      <c r="BI880" s="1"/>
    </row>
    <row r="881" spans="2:61" ht="13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238"/>
      <c r="BA881" s="1"/>
      <c r="BB881" s="153"/>
      <c r="BC881" s="1"/>
      <c r="BD881" s="1"/>
      <c r="BE881" s="18"/>
      <c r="BF881" s="18"/>
      <c r="BG881" s="1"/>
      <c r="BH881" s="1"/>
      <c r="BI881" s="1"/>
    </row>
    <row r="882" spans="2:61" ht="13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238"/>
      <c r="BA882" s="1"/>
      <c r="BB882" s="153"/>
      <c r="BC882" s="1"/>
      <c r="BD882" s="1"/>
      <c r="BE882" s="18"/>
      <c r="BF882" s="18"/>
      <c r="BG882" s="1"/>
      <c r="BH882" s="1"/>
      <c r="BI882" s="1"/>
    </row>
    <row r="883" spans="2:61" ht="13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238"/>
      <c r="BA883" s="1"/>
      <c r="BB883" s="153"/>
      <c r="BC883" s="1"/>
      <c r="BD883" s="1"/>
      <c r="BE883" s="18"/>
      <c r="BF883" s="18"/>
      <c r="BG883" s="1"/>
      <c r="BH883" s="1"/>
      <c r="BI883" s="1"/>
    </row>
    <row r="884" spans="2:61" ht="13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238"/>
      <c r="BA884" s="1"/>
      <c r="BB884" s="153"/>
      <c r="BC884" s="1"/>
      <c r="BD884" s="1"/>
      <c r="BE884" s="18"/>
      <c r="BF884" s="18"/>
      <c r="BG884" s="1"/>
      <c r="BH884" s="1"/>
      <c r="BI884" s="1"/>
    </row>
    <row r="885" spans="2:61" ht="13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238"/>
      <c r="BA885" s="1"/>
      <c r="BB885" s="153"/>
      <c r="BC885" s="1"/>
      <c r="BD885" s="1"/>
      <c r="BE885" s="18"/>
      <c r="BF885" s="18"/>
      <c r="BG885" s="1"/>
      <c r="BH885" s="1"/>
      <c r="BI885" s="1"/>
    </row>
    <row r="886" spans="2:61" ht="13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238"/>
      <c r="BA886" s="1"/>
      <c r="BB886" s="153"/>
      <c r="BC886" s="1"/>
      <c r="BD886" s="1"/>
      <c r="BE886" s="18"/>
      <c r="BF886" s="18"/>
      <c r="BG886" s="1"/>
      <c r="BH886" s="1"/>
      <c r="BI886" s="1"/>
    </row>
    <row r="887" spans="2:61" ht="13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238"/>
      <c r="BA887" s="1"/>
      <c r="BB887" s="153"/>
      <c r="BC887" s="1"/>
      <c r="BD887" s="1"/>
      <c r="BE887" s="18"/>
      <c r="BF887" s="18"/>
      <c r="BG887" s="1"/>
      <c r="BH887" s="1"/>
      <c r="BI887" s="1"/>
    </row>
    <row r="888" spans="2:61" ht="13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238"/>
      <c r="BA888" s="1"/>
      <c r="BB888" s="153"/>
      <c r="BC888" s="1"/>
      <c r="BD888" s="1"/>
      <c r="BE888" s="18"/>
      <c r="BF888" s="18"/>
      <c r="BG888" s="1"/>
      <c r="BH888" s="1"/>
      <c r="BI888" s="1"/>
    </row>
    <row r="889" spans="2:61" ht="13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238"/>
      <c r="BA889" s="1"/>
      <c r="BB889" s="153"/>
      <c r="BC889" s="1"/>
      <c r="BD889" s="1"/>
      <c r="BE889" s="18"/>
      <c r="BF889" s="18"/>
      <c r="BG889" s="1"/>
      <c r="BH889" s="1"/>
      <c r="BI889" s="1"/>
    </row>
    <row r="890" spans="2:61" ht="13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238"/>
      <c r="BA890" s="1"/>
      <c r="BB890" s="153"/>
      <c r="BC890" s="1"/>
      <c r="BD890" s="1"/>
      <c r="BE890" s="18"/>
      <c r="BF890" s="18"/>
      <c r="BG890" s="1"/>
      <c r="BH890" s="1"/>
      <c r="BI890" s="1"/>
    </row>
    <row r="891" spans="2:61" ht="13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238"/>
      <c r="BA891" s="1"/>
      <c r="BB891" s="153"/>
      <c r="BC891" s="1"/>
      <c r="BD891" s="1"/>
      <c r="BE891" s="18"/>
      <c r="BF891" s="18"/>
      <c r="BG891" s="1"/>
      <c r="BH891" s="1"/>
      <c r="BI891" s="1"/>
    </row>
    <row r="892" spans="2:61" ht="13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238"/>
      <c r="BA892" s="1"/>
      <c r="BB892" s="153"/>
      <c r="BC892" s="1"/>
      <c r="BD892" s="1"/>
      <c r="BE892" s="18"/>
      <c r="BF892" s="18"/>
      <c r="BG892" s="1"/>
      <c r="BH892" s="1"/>
      <c r="BI892" s="1"/>
    </row>
    <row r="893" spans="2:61" ht="13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238"/>
      <c r="BA893" s="1"/>
      <c r="BB893" s="153"/>
      <c r="BC893" s="1"/>
      <c r="BD893" s="1"/>
      <c r="BE893" s="18"/>
      <c r="BF893" s="18"/>
      <c r="BG893" s="1"/>
      <c r="BH893" s="1"/>
      <c r="BI893" s="1"/>
    </row>
    <row r="894" spans="2:61" ht="13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238"/>
      <c r="BA894" s="1"/>
      <c r="BB894" s="153"/>
      <c r="BC894" s="1"/>
      <c r="BD894" s="1"/>
      <c r="BE894" s="18"/>
      <c r="BF894" s="18"/>
      <c r="BG894" s="1"/>
      <c r="BH894" s="1"/>
      <c r="BI894" s="1"/>
    </row>
    <row r="895" spans="2:61" ht="13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238"/>
      <c r="BA895" s="1"/>
      <c r="BB895" s="153"/>
      <c r="BC895" s="1"/>
      <c r="BD895" s="1"/>
      <c r="BE895" s="18"/>
      <c r="BF895" s="18"/>
      <c r="BG895" s="1"/>
      <c r="BH895" s="1"/>
      <c r="BI895" s="1"/>
    </row>
    <row r="896" spans="2:61" ht="13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238"/>
      <c r="BA896" s="1"/>
      <c r="BB896" s="153"/>
      <c r="BC896" s="1"/>
      <c r="BD896" s="1"/>
      <c r="BE896" s="18"/>
      <c r="BF896" s="18"/>
      <c r="BG896" s="1"/>
      <c r="BH896" s="1"/>
      <c r="BI896" s="1"/>
    </row>
    <row r="897" spans="2:61" ht="13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238"/>
      <c r="BA897" s="1"/>
      <c r="BB897" s="153"/>
      <c r="BC897" s="1"/>
      <c r="BD897" s="1"/>
      <c r="BE897" s="18"/>
      <c r="BF897" s="18"/>
      <c r="BG897" s="1"/>
      <c r="BH897" s="1"/>
      <c r="BI897" s="1"/>
    </row>
    <row r="898" spans="2:61" ht="13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238"/>
      <c r="BA898" s="1"/>
      <c r="BB898" s="153"/>
      <c r="BC898" s="1"/>
      <c r="BD898" s="1"/>
      <c r="BE898" s="18"/>
      <c r="BF898" s="18"/>
      <c r="BG898" s="1"/>
      <c r="BH898" s="1"/>
      <c r="BI898" s="1"/>
    </row>
    <row r="899" spans="2:61" ht="13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238"/>
      <c r="BA899" s="1"/>
      <c r="BB899" s="153"/>
      <c r="BC899" s="1"/>
      <c r="BD899" s="1"/>
      <c r="BE899" s="18"/>
      <c r="BF899" s="18"/>
      <c r="BG899" s="1"/>
      <c r="BH899" s="1"/>
      <c r="BI899" s="1"/>
    </row>
    <row r="900" spans="2:61" ht="13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238"/>
      <c r="BA900" s="1"/>
      <c r="BB900" s="153"/>
      <c r="BC900" s="1"/>
      <c r="BD900" s="1"/>
      <c r="BE900" s="18"/>
      <c r="BF900" s="18"/>
      <c r="BG900" s="1"/>
      <c r="BH900" s="1"/>
      <c r="BI900" s="1"/>
    </row>
    <row r="901" spans="2:61" ht="13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238"/>
      <c r="BA901" s="1"/>
      <c r="BB901" s="153"/>
      <c r="BC901" s="1"/>
      <c r="BD901" s="1"/>
      <c r="BE901" s="18"/>
      <c r="BF901" s="18"/>
      <c r="BG901" s="1"/>
      <c r="BH901" s="1"/>
      <c r="BI901" s="1"/>
    </row>
    <row r="902" spans="2:61" ht="13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238"/>
      <c r="BA902" s="1"/>
      <c r="BB902" s="153"/>
      <c r="BC902" s="1"/>
      <c r="BD902" s="1"/>
      <c r="BE902" s="18"/>
      <c r="BF902" s="18"/>
      <c r="BG902" s="1"/>
      <c r="BH902" s="1"/>
      <c r="BI902" s="1"/>
    </row>
    <row r="903" spans="2:61" ht="13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238"/>
      <c r="BA903" s="1"/>
      <c r="BB903" s="153"/>
      <c r="BC903" s="1"/>
      <c r="BD903" s="1"/>
      <c r="BE903" s="18"/>
      <c r="BF903" s="18"/>
      <c r="BG903" s="1"/>
      <c r="BH903" s="1"/>
      <c r="BI903" s="1"/>
    </row>
    <row r="904" spans="2:61" ht="13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238"/>
      <c r="BA904" s="1"/>
      <c r="BB904" s="153"/>
      <c r="BC904" s="1"/>
      <c r="BD904" s="1"/>
      <c r="BE904" s="18"/>
      <c r="BF904" s="18"/>
      <c r="BG904" s="1"/>
      <c r="BH904" s="1"/>
      <c r="BI904" s="1"/>
    </row>
    <row r="905" spans="2:61" ht="13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238"/>
      <c r="BA905" s="1"/>
      <c r="BB905" s="153"/>
      <c r="BC905" s="1"/>
      <c r="BD905" s="1"/>
      <c r="BE905" s="18"/>
      <c r="BF905" s="18"/>
      <c r="BG905" s="1"/>
      <c r="BH905" s="1"/>
      <c r="BI905" s="1"/>
    </row>
    <row r="906" spans="2:61" ht="13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238"/>
      <c r="BA906" s="1"/>
      <c r="BB906" s="153"/>
      <c r="BC906" s="1"/>
      <c r="BD906" s="1"/>
      <c r="BE906" s="18"/>
      <c r="BF906" s="18"/>
      <c r="BG906" s="1"/>
      <c r="BH906" s="1"/>
      <c r="BI906" s="1"/>
    </row>
    <row r="907" spans="2:61" ht="13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238"/>
      <c r="BA907" s="1"/>
      <c r="BB907" s="153"/>
      <c r="BC907" s="1"/>
      <c r="BD907" s="1"/>
      <c r="BE907" s="18"/>
      <c r="BF907" s="18"/>
      <c r="BG907" s="1"/>
      <c r="BH907" s="1"/>
      <c r="BI907" s="1"/>
    </row>
    <row r="908" spans="2:61" ht="13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238"/>
      <c r="BA908" s="1"/>
      <c r="BB908" s="153"/>
      <c r="BC908" s="1"/>
      <c r="BD908" s="1"/>
      <c r="BE908" s="18"/>
      <c r="BF908" s="18"/>
      <c r="BG908" s="1"/>
      <c r="BH908" s="1"/>
      <c r="BI908" s="1"/>
    </row>
    <row r="909" spans="2:61" ht="13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238"/>
      <c r="BA909" s="1"/>
      <c r="BB909" s="153"/>
      <c r="BC909" s="1"/>
      <c r="BD909" s="1"/>
      <c r="BE909" s="18"/>
      <c r="BF909" s="18"/>
      <c r="BG909" s="1"/>
      <c r="BH909" s="1"/>
      <c r="BI909" s="1"/>
    </row>
    <row r="910" spans="2:61" ht="13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238"/>
      <c r="BA910" s="1"/>
      <c r="BB910" s="153"/>
      <c r="BC910" s="1"/>
      <c r="BD910" s="1"/>
      <c r="BE910" s="18"/>
      <c r="BF910" s="18"/>
      <c r="BG910" s="1"/>
      <c r="BH910" s="1"/>
      <c r="BI910" s="1"/>
    </row>
    <row r="911" spans="2:61" ht="13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238"/>
      <c r="BA911" s="1"/>
      <c r="BB911" s="153"/>
      <c r="BC911" s="1"/>
      <c r="BD911" s="1"/>
      <c r="BE911" s="18"/>
      <c r="BF911" s="18"/>
      <c r="BG911" s="1"/>
      <c r="BH911" s="1"/>
      <c r="BI911" s="1"/>
    </row>
    <row r="912" spans="2:61" ht="13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238"/>
      <c r="BA912" s="1"/>
      <c r="BB912" s="153"/>
      <c r="BC912" s="1"/>
      <c r="BD912" s="1"/>
      <c r="BE912" s="18"/>
      <c r="BF912" s="18"/>
      <c r="BG912" s="1"/>
      <c r="BH912" s="1"/>
      <c r="BI912" s="1"/>
    </row>
    <row r="913" spans="2:61" ht="13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238"/>
      <c r="BA913" s="1"/>
      <c r="BB913" s="153"/>
      <c r="BC913" s="1"/>
      <c r="BD913" s="1"/>
      <c r="BE913" s="18"/>
      <c r="BF913" s="18"/>
      <c r="BG913" s="1"/>
      <c r="BH913" s="1"/>
      <c r="BI913" s="1"/>
    </row>
    <row r="914" spans="2:61" ht="13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238"/>
      <c r="BA914" s="1"/>
      <c r="BB914" s="153"/>
      <c r="BC914" s="1"/>
      <c r="BD914" s="1"/>
      <c r="BE914" s="18"/>
      <c r="BF914" s="18"/>
      <c r="BG914" s="1"/>
      <c r="BH914" s="1"/>
      <c r="BI914" s="1"/>
    </row>
    <row r="915" spans="2:61" ht="13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238"/>
      <c r="BA915" s="1"/>
      <c r="BB915" s="153"/>
      <c r="BC915" s="1"/>
      <c r="BD915" s="1"/>
      <c r="BE915" s="18"/>
      <c r="BF915" s="18"/>
      <c r="BG915" s="1"/>
      <c r="BH915" s="1"/>
      <c r="BI915" s="1"/>
    </row>
    <row r="916" spans="2:61" ht="13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238"/>
      <c r="BA916" s="1"/>
      <c r="BB916" s="153"/>
      <c r="BC916" s="1"/>
      <c r="BD916" s="1"/>
      <c r="BE916" s="18"/>
      <c r="BF916" s="18"/>
      <c r="BG916" s="1"/>
      <c r="BH916" s="1"/>
      <c r="BI916" s="1"/>
    </row>
    <row r="917" spans="2:61" ht="13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238"/>
      <c r="BA917" s="1"/>
      <c r="BB917" s="153"/>
      <c r="BC917" s="1"/>
      <c r="BD917" s="1"/>
      <c r="BE917" s="18"/>
      <c r="BF917" s="18"/>
      <c r="BG917" s="1"/>
      <c r="BH917" s="1"/>
      <c r="BI917" s="1"/>
    </row>
    <row r="918" spans="2:61" ht="13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238"/>
      <c r="BA918" s="1"/>
      <c r="BB918" s="153"/>
      <c r="BC918" s="1"/>
      <c r="BD918" s="1"/>
      <c r="BE918" s="18"/>
      <c r="BF918" s="18"/>
      <c r="BG918" s="1"/>
      <c r="BH918" s="1"/>
      <c r="BI918" s="1"/>
    </row>
    <row r="919" spans="2:61" ht="13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238"/>
      <c r="BA919" s="1"/>
      <c r="BB919" s="153"/>
      <c r="BC919" s="1"/>
      <c r="BD919" s="1"/>
      <c r="BE919" s="18"/>
      <c r="BF919" s="18"/>
      <c r="BG919" s="1"/>
      <c r="BH919" s="1"/>
      <c r="BI919" s="1"/>
    </row>
    <row r="920" spans="2:61" ht="13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238"/>
      <c r="BA920" s="1"/>
      <c r="BB920" s="153"/>
      <c r="BC920" s="1"/>
      <c r="BD920" s="1"/>
      <c r="BE920" s="18"/>
      <c r="BF920" s="18"/>
      <c r="BG920" s="1"/>
      <c r="BH920" s="1"/>
      <c r="BI920" s="1"/>
    </row>
    <row r="921" spans="2:61" ht="13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238"/>
      <c r="BA921" s="1"/>
      <c r="BB921" s="153"/>
      <c r="BC921" s="1"/>
      <c r="BD921" s="1"/>
      <c r="BE921" s="18"/>
      <c r="BF921" s="18"/>
      <c r="BG921" s="1"/>
      <c r="BH921" s="1"/>
      <c r="BI921" s="1"/>
    </row>
    <row r="922" spans="2:61" ht="13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238"/>
      <c r="BA922" s="1"/>
      <c r="BB922" s="153"/>
      <c r="BC922" s="1"/>
      <c r="BD922" s="1"/>
      <c r="BE922" s="18"/>
      <c r="BF922" s="18"/>
      <c r="BG922" s="1"/>
      <c r="BH922" s="1"/>
      <c r="BI922" s="1"/>
    </row>
    <row r="923" spans="2:61" ht="13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238"/>
      <c r="BA923" s="1"/>
      <c r="BB923" s="153"/>
      <c r="BC923" s="1"/>
      <c r="BD923" s="1"/>
      <c r="BE923" s="18"/>
      <c r="BF923" s="18"/>
      <c r="BG923" s="1"/>
      <c r="BH923" s="1"/>
      <c r="BI923" s="1"/>
    </row>
    <row r="924" spans="2:61" ht="13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238"/>
      <c r="BA924" s="1"/>
      <c r="BB924" s="153"/>
      <c r="BC924" s="1"/>
      <c r="BD924" s="1"/>
      <c r="BE924" s="18"/>
      <c r="BF924" s="18"/>
      <c r="BG924" s="1"/>
      <c r="BH924" s="1"/>
      <c r="BI924" s="1"/>
    </row>
    <row r="925" spans="2:61" ht="13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238"/>
      <c r="BA925" s="1"/>
      <c r="BB925" s="153"/>
      <c r="BC925" s="1"/>
      <c r="BD925" s="1"/>
      <c r="BE925" s="18"/>
      <c r="BF925" s="18"/>
      <c r="BG925" s="1"/>
      <c r="BH925" s="1"/>
      <c r="BI925" s="1"/>
    </row>
    <row r="926" spans="2:61" ht="13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238"/>
      <c r="BA926" s="1"/>
      <c r="BB926" s="153"/>
      <c r="BC926" s="1"/>
      <c r="BD926" s="1"/>
      <c r="BE926" s="18"/>
      <c r="BF926" s="18"/>
      <c r="BG926" s="1"/>
      <c r="BH926" s="1"/>
      <c r="BI926" s="1"/>
    </row>
    <row r="927" spans="2:61" ht="13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238"/>
      <c r="BA927" s="1"/>
      <c r="BB927" s="153"/>
      <c r="BC927" s="1"/>
      <c r="BD927" s="1"/>
      <c r="BE927" s="18"/>
      <c r="BF927" s="18"/>
      <c r="BG927" s="1"/>
      <c r="BH927" s="1"/>
      <c r="BI927" s="1"/>
    </row>
    <row r="928" spans="2:61" ht="13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238"/>
      <c r="BA928" s="1"/>
      <c r="BB928" s="153"/>
      <c r="BC928" s="1"/>
      <c r="BD928" s="1"/>
      <c r="BE928" s="18"/>
      <c r="BF928" s="18"/>
      <c r="BG928" s="1"/>
      <c r="BH928" s="1"/>
      <c r="BI928" s="1"/>
    </row>
    <row r="929" spans="2:61" ht="13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238"/>
      <c r="BA929" s="1"/>
      <c r="BB929" s="153"/>
      <c r="BC929" s="1"/>
      <c r="BD929" s="1"/>
      <c r="BE929" s="18"/>
      <c r="BF929" s="18"/>
      <c r="BG929" s="1"/>
      <c r="BH929" s="1"/>
      <c r="BI929" s="1"/>
    </row>
    <row r="930" spans="2:61" ht="13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238"/>
      <c r="BA930" s="1"/>
      <c r="BB930" s="153"/>
      <c r="BC930" s="1"/>
      <c r="BD930" s="1"/>
      <c r="BE930" s="18"/>
      <c r="BF930" s="18"/>
      <c r="BG930" s="1"/>
      <c r="BH930" s="1"/>
      <c r="BI930" s="1"/>
    </row>
    <row r="931" spans="2:61" ht="13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238"/>
      <c r="BA931" s="1"/>
      <c r="BB931" s="153"/>
      <c r="BC931" s="1"/>
      <c r="BD931" s="1"/>
      <c r="BE931" s="18"/>
      <c r="BF931" s="18"/>
      <c r="BG931" s="1"/>
      <c r="BH931" s="1"/>
      <c r="BI931" s="1"/>
    </row>
    <row r="932" spans="2:61" ht="13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238"/>
      <c r="BA932" s="1"/>
      <c r="BB932" s="153"/>
      <c r="BC932" s="1"/>
      <c r="BD932" s="1"/>
      <c r="BE932" s="18"/>
      <c r="BF932" s="18"/>
      <c r="BG932" s="1"/>
      <c r="BH932" s="1"/>
      <c r="BI932" s="1"/>
    </row>
    <row r="933" spans="2:61" ht="13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238"/>
      <c r="BA933" s="1"/>
      <c r="BB933" s="153"/>
      <c r="BC933" s="1"/>
      <c r="BD933" s="1"/>
      <c r="BE933" s="18"/>
      <c r="BF933" s="18"/>
      <c r="BG933" s="1"/>
      <c r="BH933" s="1"/>
      <c r="BI933" s="1"/>
    </row>
    <row r="934" spans="2:61" ht="13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238"/>
      <c r="BA934" s="1"/>
      <c r="BB934" s="153"/>
      <c r="BC934" s="1"/>
      <c r="BD934" s="1"/>
      <c r="BE934" s="18"/>
      <c r="BF934" s="18"/>
      <c r="BG934" s="1"/>
      <c r="BH934" s="1"/>
      <c r="BI934" s="1"/>
    </row>
    <row r="935" spans="2:61" ht="13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238"/>
      <c r="BA935" s="1"/>
      <c r="BB935" s="153"/>
      <c r="BC935" s="1"/>
      <c r="BD935" s="1"/>
      <c r="BE935" s="18"/>
      <c r="BF935" s="18"/>
      <c r="BG935" s="1"/>
      <c r="BH935" s="1"/>
      <c r="BI935" s="1"/>
    </row>
    <row r="936" spans="2:61" ht="13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238"/>
      <c r="BA936" s="1"/>
      <c r="BB936" s="153"/>
      <c r="BC936" s="1"/>
      <c r="BD936" s="1"/>
      <c r="BE936" s="18"/>
      <c r="BF936" s="18"/>
      <c r="BG936" s="1"/>
      <c r="BH936" s="1"/>
      <c r="BI936" s="1"/>
    </row>
    <row r="937" spans="2:61" ht="13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238"/>
      <c r="BA937" s="1"/>
      <c r="BB937" s="153"/>
      <c r="BC937" s="1"/>
      <c r="BD937" s="1"/>
      <c r="BE937" s="18"/>
      <c r="BF937" s="18"/>
      <c r="BG937" s="1"/>
      <c r="BH937" s="1"/>
      <c r="BI937" s="1"/>
    </row>
    <row r="938" spans="2:61" ht="13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238"/>
      <c r="BA938" s="1"/>
      <c r="BB938" s="153"/>
      <c r="BC938" s="1"/>
      <c r="BD938" s="1"/>
      <c r="BE938" s="18"/>
      <c r="BF938" s="18"/>
      <c r="BG938" s="1"/>
      <c r="BH938" s="1"/>
      <c r="BI938" s="1"/>
    </row>
    <row r="939" spans="2:61" ht="13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238"/>
      <c r="BA939" s="1"/>
      <c r="BB939" s="153"/>
      <c r="BC939" s="1"/>
      <c r="BD939" s="1"/>
      <c r="BE939" s="18"/>
      <c r="BF939" s="18"/>
      <c r="BG939" s="1"/>
      <c r="BH939" s="1"/>
      <c r="BI939" s="1"/>
    </row>
    <row r="940" spans="2:61" ht="13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238"/>
      <c r="BA940" s="1"/>
      <c r="BB940" s="153"/>
      <c r="BC940" s="1"/>
      <c r="BD940" s="1"/>
      <c r="BE940" s="18"/>
      <c r="BF940" s="18"/>
      <c r="BG940" s="1"/>
      <c r="BH940" s="1"/>
      <c r="BI940" s="1"/>
    </row>
    <row r="941" spans="2:61" ht="13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238"/>
      <c r="BA941" s="1"/>
      <c r="BB941" s="153"/>
      <c r="BC941" s="1"/>
      <c r="BD941" s="1"/>
      <c r="BE941" s="18"/>
      <c r="BF941" s="18"/>
      <c r="BG941" s="1"/>
      <c r="BH941" s="1"/>
      <c r="BI941" s="1"/>
    </row>
    <row r="942" spans="2:61" ht="13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238"/>
      <c r="BA942" s="1"/>
      <c r="BB942" s="153"/>
      <c r="BC942" s="1"/>
      <c r="BD942" s="1"/>
      <c r="BE942" s="18"/>
      <c r="BF942" s="18"/>
      <c r="BG942" s="1"/>
      <c r="BH942" s="1"/>
      <c r="BI942" s="1"/>
    </row>
    <row r="943" spans="2:61" ht="13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238"/>
      <c r="BA943" s="1"/>
      <c r="BB943" s="153"/>
      <c r="BC943" s="1"/>
      <c r="BD943" s="1"/>
      <c r="BE943" s="18"/>
      <c r="BF943" s="18"/>
      <c r="BG943" s="1"/>
      <c r="BH943" s="1"/>
      <c r="BI943" s="1"/>
    </row>
    <row r="944" spans="2:61" ht="13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238"/>
      <c r="BA944" s="1"/>
      <c r="BB944" s="153"/>
      <c r="BC944" s="1"/>
      <c r="BD944" s="1"/>
      <c r="BE944" s="18"/>
      <c r="BF944" s="18"/>
      <c r="BG944" s="1"/>
      <c r="BH944" s="1"/>
      <c r="BI944" s="1"/>
    </row>
    <row r="945" spans="2:61" ht="13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238"/>
      <c r="BA945" s="1"/>
      <c r="BB945" s="153"/>
      <c r="BC945" s="1"/>
      <c r="BD945" s="1"/>
      <c r="BE945" s="18"/>
      <c r="BF945" s="18"/>
      <c r="BG945" s="1"/>
      <c r="BH945" s="1"/>
      <c r="BI945" s="1"/>
    </row>
    <row r="946" spans="2:61" ht="13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238"/>
      <c r="BA946" s="1"/>
      <c r="BB946" s="153"/>
      <c r="BC946" s="1"/>
      <c r="BD946" s="1"/>
      <c r="BE946" s="18"/>
      <c r="BF946" s="18"/>
      <c r="BG946" s="1"/>
      <c r="BH946" s="1"/>
      <c r="BI946" s="1"/>
    </row>
    <row r="947" spans="2:61" ht="13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238"/>
      <c r="BA947" s="1"/>
      <c r="BB947" s="153"/>
      <c r="BC947" s="1"/>
      <c r="BD947" s="1"/>
      <c r="BE947" s="18"/>
      <c r="BF947" s="18"/>
      <c r="BG947" s="1"/>
      <c r="BH947" s="1"/>
      <c r="BI947" s="1"/>
    </row>
    <row r="948" spans="2:61" ht="13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238"/>
      <c r="BA948" s="1"/>
      <c r="BB948" s="153"/>
      <c r="BC948" s="1"/>
      <c r="BD948" s="1"/>
      <c r="BE948" s="18"/>
      <c r="BF948" s="18"/>
      <c r="BG948" s="1"/>
      <c r="BH948" s="1"/>
      <c r="BI948" s="1"/>
    </row>
    <row r="949" spans="2:61" ht="13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238"/>
      <c r="BA949" s="1"/>
      <c r="BB949" s="153"/>
      <c r="BC949" s="1"/>
      <c r="BD949" s="1"/>
      <c r="BE949" s="18"/>
      <c r="BF949" s="18"/>
      <c r="BG949" s="1"/>
      <c r="BH949" s="1"/>
      <c r="BI949" s="1"/>
    </row>
    <row r="950" spans="2:61" ht="13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238"/>
      <c r="BA950" s="1"/>
      <c r="BB950" s="153"/>
      <c r="BC950" s="1"/>
      <c r="BD950" s="1"/>
      <c r="BE950" s="18"/>
      <c r="BF950" s="18"/>
      <c r="BG950" s="1"/>
      <c r="BH950" s="1"/>
      <c r="BI950" s="1"/>
    </row>
    <row r="951" spans="2:61" ht="13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238"/>
      <c r="BA951" s="1"/>
      <c r="BB951" s="153"/>
      <c r="BC951" s="1"/>
      <c r="BD951" s="1"/>
      <c r="BE951" s="18"/>
      <c r="BF951" s="18"/>
      <c r="BG951" s="1"/>
      <c r="BH951" s="1"/>
      <c r="BI951" s="1"/>
    </row>
    <row r="952" spans="2:61" ht="13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238"/>
      <c r="BA952" s="1"/>
      <c r="BB952" s="153"/>
      <c r="BC952" s="1"/>
      <c r="BD952" s="1"/>
      <c r="BE952" s="18"/>
      <c r="BF952" s="18"/>
      <c r="BG952" s="1"/>
      <c r="BH952" s="1"/>
      <c r="BI952" s="1"/>
    </row>
    <row r="953" spans="2:61" ht="13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238"/>
      <c r="BA953" s="1"/>
      <c r="BB953" s="153"/>
      <c r="BC953" s="1"/>
      <c r="BD953" s="1"/>
      <c r="BE953" s="18"/>
      <c r="BF953" s="18"/>
      <c r="BG953" s="1"/>
      <c r="BH953" s="1"/>
      <c r="BI953" s="1"/>
    </row>
    <row r="954" spans="2:61" ht="13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238"/>
      <c r="BA954" s="1"/>
      <c r="BB954" s="153"/>
      <c r="BC954" s="1"/>
      <c r="BD954" s="1"/>
      <c r="BE954" s="18"/>
      <c r="BF954" s="18"/>
      <c r="BG954" s="1"/>
      <c r="BH954" s="1"/>
      <c r="BI954" s="1"/>
    </row>
    <row r="955" spans="2:61" ht="13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238"/>
      <c r="BA955" s="1"/>
      <c r="BB955" s="153"/>
      <c r="BC955" s="1"/>
      <c r="BD955" s="1"/>
      <c r="BE955" s="18"/>
      <c r="BF955" s="18"/>
      <c r="BG955" s="1"/>
      <c r="BH955" s="1"/>
      <c r="BI955" s="1"/>
    </row>
    <row r="956" spans="2:61" ht="13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238"/>
      <c r="BA956" s="1"/>
      <c r="BB956" s="153"/>
      <c r="BC956" s="1"/>
      <c r="BD956" s="1"/>
      <c r="BE956" s="18"/>
      <c r="BF956" s="18"/>
      <c r="BG956" s="1"/>
      <c r="BH956" s="1"/>
      <c r="BI956" s="1"/>
    </row>
    <row r="957" spans="2:61" ht="13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238"/>
      <c r="BA957" s="1"/>
      <c r="BB957" s="153"/>
      <c r="BC957" s="1"/>
      <c r="BD957" s="1"/>
      <c r="BE957" s="18"/>
      <c r="BF957" s="18"/>
      <c r="BG957" s="1"/>
      <c r="BH957" s="1"/>
      <c r="BI957" s="1"/>
    </row>
    <row r="958" spans="2:61" ht="13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238"/>
      <c r="BA958" s="1"/>
      <c r="BB958" s="153"/>
      <c r="BC958" s="1"/>
      <c r="BD958" s="1"/>
      <c r="BE958" s="18"/>
      <c r="BF958" s="18"/>
      <c r="BG958" s="1"/>
      <c r="BH958" s="1"/>
      <c r="BI958" s="1"/>
    </row>
    <row r="959" spans="2:61" ht="13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238"/>
      <c r="BA959" s="1"/>
      <c r="BB959" s="153"/>
      <c r="BC959" s="1"/>
      <c r="BD959" s="1"/>
      <c r="BE959" s="18"/>
      <c r="BF959" s="18"/>
      <c r="BG959" s="1"/>
      <c r="BH959" s="1"/>
      <c r="BI959" s="1"/>
    </row>
    <row r="960" spans="2:61" ht="13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238"/>
      <c r="BA960" s="1"/>
      <c r="BB960" s="153"/>
      <c r="BC960" s="1"/>
      <c r="BD960" s="1"/>
      <c r="BE960" s="18"/>
      <c r="BF960" s="18"/>
      <c r="BG960" s="1"/>
      <c r="BH960" s="1"/>
      <c r="BI960" s="1"/>
    </row>
    <row r="961" spans="2:61" ht="13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238"/>
      <c r="BA961" s="1"/>
      <c r="BB961" s="153"/>
      <c r="BC961" s="1"/>
      <c r="BD961" s="1"/>
      <c r="BE961" s="18"/>
      <c r="BF961" s="18"/>
      <c r="BG961" s="1"/>
      <c r="BH961" s="1"/>
      <c r="BI961" s="1"/>
    </row>
    <row r="962" spans="2:61" ht="13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238"/>
      <c r="BA962" s="1"/>
      <c r="BB962" s="153"/>
      <c r="BC962" s="1"/>
      <c r="BD962" s="1"/>
      <c r="BE962" s="18"/>
      <c r="BF962" s="18"/>
      <c r="BG962" s="1"/>
      <c r="BH962" s="1"/>
      <c r="BI962" s="1"/>
    </row>
    <row r="963" spans="2:61" ht="13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238"/>
      <c r="BA963" s="1"/>
      <c r="BB963" s="153"/>
      <c r="BC963" s="1"/>
      <c r="BD963" s="1"/>
      <c r="BE963" s="18"/>
      <c r="BF963" s="18"/>
      <c r="BG963" s="1"/>
      <c r="BH963" s="1"/>
      <c r="BI963" s="1"/>
    </row>
    <row r="964" spans="2:61" ht="13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238"/>
      <c r="BA964" s="1"/>
      <c r="BB964" s="153"/>
      <c r="BC964" s="1"/>
      <c r="BD964" s="1"/>
      <c r="BE964" s="18"/>
      <c r="BF964" s="18"/>
      <c r="BG964" s="1"/>
      <c r="BH964" s="1"/>
      <c r="BI964" s="1"/>
    </row>
    <row r="965" spans="2:61" ht="13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238"/>
      <c r="BA965" s="1"/>
      <c r="BB965" s="153"/>
      <c r="BC965" s="1"/>
      <c r="BD965" s="1"/>
      <c r="BE965" s="18"/>
      <c r="BF965" s="18"/>
      <c r="BG965" s="1"/>
      <c r="BH965" s="1"/>
      <c r="BI965" s="1"/>
    </row>
    <row r="966" spans="2:61" ht="13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238"/>
      <c r="BA966" s="1"/>
      <c r="BB966" s="153"/>
      <c r="BC966" s="1"/>
      <c r="BD966" s="1"/>
      <c r="BE966" s="18"/>
      <c r="BF966" s="18"/>
      <c r="BG966" s="1"/>
      <c r="BH966" s="1"/>
      <c r="BI966" s="1"/>
    </row>
    <row r="967" spans="2:61" ht="13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238"/>
      <c r="BA967" s="1"/>
      <c r="BB967" s="153"/>
      <c r="BC967" s="1"/>
      <c r="BD967" s="1"/>
      <c r="BE967" s="18"/>
      <c r="BF967" s="18"/>
      <c r="BG967" s="1"/>
      <c r="BH967" s="1"/>
      <c r="BI967" s="1"/>
    </row>
    <row r="968" spans="2:61" ht="13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238"/>
      <c r="BA968" s="1"/>
      <c r="BB968" s="153"/>
      <c r="BC968" s="1"/>
      <c r="BD968" s="1"/>
      <c r="BE968" s="18"/>
      <c r="BF968" s="18"/>
      <c r="BG968" s="1"/>
      <c r="BH968" s="1"/>
      <c r="BI968" s="1"/>
    </row>
    <row r="969" spans="2:61" ht="13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238"/>
      <c r="BA969" s="1"/>
      <c r="BB969" s="153"/>
      <c r="BC969" s="1"/>
      <c r="BD969" s="1"/>
      <c r="BE969" s="18"/>
      <c r="BF969" s="18"/>
      <c r="BG969" s="1"/>
      <c r="BH969" s="1"/>
      <c r="BI969" s="1"/>
    </row>
    <row r="970" spans="2:61" ht="13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238"/>
      <c r="BA970" s="1"/>
      <c r="BB970" s="153"/>
      <c r="BC970" s="1"/>
      <c r="BD970" s="1"/>
      <c r="BE970" s="18"/>
      <c r="BF970" s="18"/>
      <c r="BG970" s="1"/>
      <c r="BH970" s="1"/>
      <c r="BI970" s="1"/>
    </row>
    <row r="971" spans="2:61" ht="13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238"/>
      <c r="BA971" s="1"/>
      <c r="BB971" s="153"/>
      <c r="BC971" s="1"/>
      <c r="BD971" s="1"/>
      <c r="BE971" s="18"/>
      <c r="BF971" s="18"/>
      <c r="BG971" s="1"/>
      <c r="BH971" s="1"/>
      <c r="BI971" s="1"/>
    </row>
    <row r="972" spans="2:61" ht="13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238"/>
      <c r="BA972" s="1"/>
      <c r="BB972" s="153"/>
      <c r="BC972" s="1"/>
      <c r="BD972" s="1"/>
      <c r="BE972" s="18"/>
      <c r="BF972" s="18"/>
      <c r="BG972" s="1"/>
      <c r="BH972" s="1"/>
      <c r="BI972" s="1"/>
    </row>
    <row r="973" spans="2:61" ht="13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238"/>
      <c r="BA973" s="1"/>
      <c r="BB973" s="153"/>
      <c r="BC973" s="1"/>
      <c r="BD973" s="1"/>
      <c r="BE973" s="18"/>
      <c r="BF973" s="18"/>
      <c r="BG973" s="1"/>
      <c r="BH973" s="1"/>
      <c r="BI973" s="1"/>
    </row>
    <row r="974" spans="2:61" ht="13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238"/>
      <c r="BA974" s="1"/>
      <c r="BB974" s="153"/>
      <c r="BC974" s="1"/>
      <c r="BD974" s="1"/>
      <c r="BE974" s="18"/>
      <c r="BF974" s="18"/>
      <c r="BG974" s="1"/>
      <c r="BH974" s="1"/>
      <c r="BI974" s="1"/>
    </row>
    <row r="975" spans="2:61" ht="13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238"/>
      <c r="BA975" s="1"/>
      <c r="BB975" s="153"/>
      <c r="BC975" s="1"/>
      <c r="BD975" s="1"/>
      <c r="BE975" s="18"/>
      <c r="BF975" s="18"/>
      <c r="BG975" s="1"/>
      <c r="BH975" s="1"/>
      <c r="BI975" s="1"/>
    </row>
    <row r="976" spans="2:61" ht="13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238"/>
      <c r="BA976" s="1"/>
      <c r="BB976" s="153"/>
      <c r="BC976" s="1"/>
      <c r="BD976" s="1"/>
      <c r="BE976" s="18"/>
      <c r="BF976" s="18"/>
      <c r="BG976" s="1"/>
      <c r="BH976" s="1"/>
      <c r="BI976" s="1"/>
    </row>
    <row r="977" spans="2:61" ht="13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238"/>
      <c r="BA977" s="1"/>
      <c r="BB977" s="153"/>
      <c r="BC977" s="1"/>
      <c r="BD977" s="1"/>
      <c r="BE977" s="18"/>
      <c r="BF977" s="18"/>
      <c r="BG977" s="1"/>
      <c r="BH977" s="1"/>
      <c r="BI977" s="1"/>
    </row>
    <row r="978" spans="2:61" ht="13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238"/>
      <c r="BA978" s="1"/>
      <c r="BB978" s="153"/>
      <c r="BC978" s="1"/>
      <c r="BD978" s="1"/>
      <c r="BE978" s="18"/>
      <c r="BF978" s="18"/>
      <c r="BG978" s="1"/>
      <c r="BH978" s="1"/>
      <c r="BI978" s="1"/>
    </row>
    <row r="979" spans="2:61" ht="13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238"/>
      <c r="BA979" s="1"/>
      <c r="BB979" s="153"/>
      <c r="BC979" s="1"/>
      <c r="BD979" s="1"/>
      <c r="BE979" s="18"/>
      <c r="BF979" s="18"/>
      <c r="BG979" s="1"/>
      <c r="BH979" s="1"/>
      <c r="BI979" s="1"/>
    </row>
    <row r="980" spans="2:61" ht="13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238"/>
      <c r="BA980" s="1"/>
      <c r="BB980" s="153"/>
      <c r="BC980" s="1"/>
      <c r="BD980" s="1"/>
      <c r="BE980" s="18"/>
      <c r="BF980" s="18"/>
      <c r="BG980" s="1"/>
      <c r="BH980" s="1"/>
      <c r="BI980" s="1"/>
    </row>
    <row r="981" spans="2:61" ht="13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238"/>
      <c r="BA981" s="1"/>
      <c r="BB981" s="153"/>
      <c r="BC981" s="1"/>
      <c r="BD981" s="1"/>
      <c r="BE981" s="18"/>
      <c r="BF981" s="18"/>
      <c r="BG981" s="1"/>
      <c r="BH981" s="1"/>
      <c r="BI981" s="1"/>
    </row>
    <row r="982" spans="2:61" ht="13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238"/>
      <c r="BA982" s="1"/>
      <c r="BB982" s="153"/>
      <c r="BC982" s="1"/>
      <c r="BD982" s="1"/>
      <c r="BE982" s="18"/>
      <c r="BF982" s="18"/>
      <c r="BG982" s="1"/>
      <c r="BH982" s="1"/>
      <c r="BI982" s="1"/>
    </row>
    <row r="983" spans="2:61" ht="13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238"/>
      <c r="BA983" s="1"/>
      <c r="BB983" s="153"/>
      <c r="BC983" s="1"/>
      <c r="BD983" s="1"/>
      <c r="BE983" s="18"/>
      <c r="BF983" s="18"/>
      <c r="BG983" s="1"/>
      <c r="BH983" s="1"/>
      <c r="BI983" s="1"/>
    </row>
    <row r="984" spans="2:61" ht="13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238"/>
      <c r="BA984" s="1"/>
      <c r="BB984" s="153"/>
      <c r="BC984" s="1"/>
      <c r="BD984" s="1"/>
      <c r="BE984" s="18"/>
      <c r="BF984" s="18"/>
      <c r="BG984" s="1"/>
      <c r="BH984" s="1"/>
      <c r="BI984" s="1"/>
    </row>
    <row r="985" spans="2:61" ht="13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238"/>
      <c r="BA985" s="1"/>
      <c r="BB985" s="153"/>
      <c r="BC985" s="1"/>
      <c r="BD985" s="1"/>
      <c r="BE985" s="18"/>
      <c r="BF985" s="18"/>
      <c r="BG985" s="1"/>
      <c r="BH985" s="1"/>
      <c r="BI985" s="1"/>
    </row>
    <row r="986" spans="2:61" ht="13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238"/>
      <c r="BA986" s="1"/>
      <c r="BB986" s="153"/>
      <c r="BC986" s="1"/>
      <c r="BD986" s="1"/>
      <c r="BE986" s="18"/>
      <c r="BF986" s="18"/>
      <c r="BG986" s="1"/>
      <c r="BH986" s="1"/>
      <c r="BI986" s="1"/>
    </row>
    <row r="987" spans="2:61" ht="13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238"/>
      <c r="BA987" s="1"/>
      <c r="BB987" s="153"/>
      <c r="BC987" s="1"/>
      <c r="BD987" s="1"/>
      <c r="BE987" s="18"/>
      <c r="BF987" s="18"/>
      <c r="BG987" s="1"/>
      <c r="BH987" s="1"/>
      <c r="BI987" s="1"/>
    </row>
    <row r="988" spans="2:61" ht="13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238"/>
      <c r="BA988" s="1"/>
      <c r="BB988" s="153"/>
      <c r="BC988" s="1"/>
      <c r="BD988" s="1"/>
      <c r="BE988" s="18"/>
      <c r="BF988" s="18"/>
      <c r="BG988" s="1"/>
      <c r="BH988" s="1"/>
      <c r="BI988" s="1"/>
    </row>
    <row r="989" spans="2:61" ht="13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238"/>
      <c r="BA989" s="1"/>
      <c r="BB989" s="153"/>
      <c r="BC989" s="1"/>
      <c r="BD989" s="1"/>
      <c r="BE989" s="18"/>
      <c r="BF989" s="18"/>
      <c r="BG989" s="1"/>
      <c r="BH989" s="1"/>
      <c r="BI989" s="1"/>
    </row>
    <row r="990" spans="2:61" ht="13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238"/>
      <c r="BA990" s="1"/>
      <c r="BB990" s="153"/>
      <c r="BC990" s="1"/>
      <c r="BD990" s="1"/>
      <c r="BE990" s="18"/>
      <c r="BF990" s="18"/>
      <c r="BG990" s="1"/>
      <c r="BH990" s="1"/>
      <c r="BI990" s="1"/>
    </row>
    <row r="991" spans="2:61" ht="13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238"/>
      <c r="BA991" s="1"/>
      <c r="BB991" s="153"/>
      <c r="BC991" s="1"/>
      <c r="BD991" s="1"/>
      <c r="BE991" s="18"/>
      <c r="BF991" s="18"/>
      <c r="BG991" s="1"/>
      <c r="BH991" s="1"/>
      <c r="BI991" s="1"/>
    </row>
    <row r="992" spans="2:61" ht="13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238"/>
      <c r="BA992" s="1"/>
      <c r="BB992" s="153"/>
      <c r="BC992" s="1"/>
      <c r="BD992" s="1"/>
      <c r="BE992" s="18"/>
      <c r="BF992" s="18"/>
      <c r="BG992" s="1"/>
      <c r="BH992" s="1"/>
      <c r="BI992" s="1"/>
    </row>
    <row r="993" spans="2:61" ht="13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238"/>
      <c r="BA993" s="1"/>
      <c r="BB993" s="153"/>
      <c r="BC993" s="1"/>
      <c r="BD993" s="1"/>
      <c r="BE993" s="18"/>
      <c r="BF993" s="18"/>
      <c r="BG993" s="1"/>
      <c r="BH993" s="1"/>
      <c r="BI993" s="1"/>
    </row>
    <row r="994" spans="2:61" ht="13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238"/>
      <c r="BA994" s="1"/>
      <c r="BB994" s="153"/>
      <c r="BC994" s="1"/>
      <c r="BD994" s="1"/>
      <c r="BE994" s="18"/>
      <c r="BF994" s="18"/>
      <c r="BG994" s="1"/>
      <c r="BH994" s="1"/>
      <c r="BI994" s="1"/>
    </row>
    <row r="995" spans="2:61" ht="13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238"/>
      <c r="BA995" s="1"/>
      <c r="BB995" s="153"/>
      <c r="BC995" s="1"/>
      <c r="BD995" s="1"/>
      <c r="BE995" s="18"/>
      <c r="BF995" s="18"/>
      <c r="BG995" s="1"/>
      <c r="BH995" s="1"/>
      <c r="BI995" s="1"/>
    </row>
    <row r="996" spans="2:61" ht="13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238"/>
      <c r="BA996" s="1"/>
      <c r="BB996" s="153"/>
      <c r="BC996" s="1"/>
      <c r="BD996" s="1"/>
      <c r="BE996" s="18"/>
      <c r="BF996" s="18"/>
      <c r="BG996" s="1"/>
      <c r="BH996" s="1"/>
      <c r="BI996" s="1"/>
    </row>
    <row r="997" spans="2:61" ht="13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238"/>
      <c r="BA997" s="1"/>
      <c r="BB997" s="153"/>
      <c r="BC997" s="1"/>
      <c r="BD997" s="1"/>
      <c r="BE997" s="18"/>
      <c r="BF997" s="18"/>
      <c r="BG997" s="1"/>
      <c r="BH997" s="1"/>
      <c r="BI997" s="1"/>
    </row>
    <row r="998" spans="2:61" ht="13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238"/>
      <c r="BA998" s="1"/>
      <c r="BB998" s="153"/>
      <c r="BC998" s="1"/>
      <c r="BD998" s="1"/>
      <c r="BE998" s="18"/>
      <c r="BF998" s="18"/>
      <c r="BG998" s="1"/>
      <c r="BH998" s="1"/>
      <c r="BI998" s="1"/>
    </row>
    <row r="999" spans="2:61" ht="13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238"/>
      <c r="BA999" s="1"/>
      <c r="BB999" s="153"/>
      <c r="BC999" s="1"/>
      <c r="BD999" s="1"/>
      <c r="BE999" s="18"/>
      <c r="BF999" s="18"/>
      <c r="BG999" s="1"/>
      <c r="BH999" s="1"/>
      <c r="BI999" s="1"/>
    </row>
    <row r="1000" spans="2:61" ht="13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238"/>
      <c r="BA1000" s="1"/>
      <c r="BB1000" s="153"/>
      <c r="BC1000" s="1"/>
      <c r="BD1000" s="1"/>
      <c r="BE1000" s="18"/>
      <c r="BF1000" s="18"/>
      <c r="BG1000" s="1"/>
      <c r="BH1000" s="1"/>
      <c r="BI1000" s="1"/>
    </row>
    <row r="1001" spans="2:61" ht="13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238"/>
      <c r="BA1001" s="1"/>
      <c r="BB1001" s="153"/>
      <c r="BC1001" s="1"/>
      <c r="BD1001" s="1"/>
      <c r="BE1001" s="18"/>
      <c r="BF1001" s="18"/>
      <c r="BG1001" s="1"/>
      <c r="BH1001" s="1"/>
      <c r="BI1001" s="1"/>
    </row>
    <row r="1002" spans="2:61" ht="13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238"/>
      <c r="BA1002" s="1"/>
      <c r="BB1002" s="153"/>
      <c r="BC1002" s="1"/>
      <c r="BD1002" s="1"/>
      <c r="BE1002" s="18"/>
      <c r="BF1002" s="18"/>
      <c r="BG1002" s="1"/>
      <c r="BH1002" s="1"/>
      <c r="BI1002" s="1"/>
    </row>
    <row r="1003" spans="2:61" ht="13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238"/>
      <c r="BA1003" s="1"/>
      <c r="BB1003" s="153"/>
      <c r="BC1003" s="1"/>
      <c r="BD1003" s="1"/>
      <c r="BE1003" s="18"/>
      <c r="BF1003" s="18"/>
      <c r="BG1003" s="1"/>
      <c r="BH1003" s="1"/>
      <c r="BI1003" s="1"/>
    </row>
    <row r="1004" spans="2:61" ht="13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238"/>
      <c r="BA1004" s="1"/>
      <c r="BB1004" s="153"/>
      <c r="BC1004" s="1"/>
      <c r="BD1004" s="1"/>
      <c r="BE1004" s="18"/>
      <c r="BF1004" s="18"/>
      <c r="BG1004" s="1"/>
      <c r="BH1004" s="1"/>
      <c r="BI1004" s="1"/>
    </row>
    <row r="1005" spans="2:61" ht="13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238"/>
      <c r="BA1005" s="1"/>
      <c r="BB1005" s="153"/>
      <c r="BC1005" s="1"/>
      <c r="BD1005" s="1"/>
      <c r="BE1005" s="18"/>
      <c r="BF1005" s="18"/>
      <c r="BG1005" s="1"/>
      <c r="BH1005" s="1"/>
      <c r="BI1005" s="1"/>
    </row>
    <row r="1006" spans="2:61" ht="13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238"/>
      <c r="BA1006" s="1"/>
      <c r="BB1006" s="153"/>
      <c r="BC1006" s="1"/>
      <c r="BD1006" s="1"/>
      <c r="BE1006" s="18"/>
      <c r="BF1006" s="18"/>
      <c r="BG1006" s="1"/>
      <c r="BH1006" s="1"/>
      <c r="BI1006" s="1"/>
    </row>
    <row r="1007" spans="2:61" ht="13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238"/>
      <c r="BA1007" s="1"/>
      <c r="BB1007" s="153"/>
      <c r="BC1007" s="1"/>
      <c r="BD1007" s="1"/>
      <c r="BE1007" s="18"/>
      <c r="BF1007" s="18"/>
      <c r="BG1007" s="1"/>
      <c r="BH1007" s="1"/>
      <c r="BI1007" s="1"/>
    </row>
    <row r="1008" spans="2:61" ht="13.2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238"/>
      <c r="BA1008" s="1"/>
      <c r="BB1008" s="153"/>
      <c r="BC1008" s="1"/>
      <c r="BD1008" s="1"/>
      <c r="BE1008" s="18"/>
      <c r="BF1008" s="18"/>
      <c r="BG1008" s="1"/>
      <c r="BH1008" s="1"/>
      <c r="BI1008" s="1"/>
    </row>
    <row r="1009" spans="2:61" ht="13.2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238"/>
      <c r="BA1009" s="1"/>
      <c r="BB1009" s="153"/>
      <c r="BC1009" s="1"/>
      <c r="BD1009" s="1"/>
      <c r="BE1009" s="18"/>
      <c r="BF1009" s="18"/>
      <c r="BG1009" s="1"/>
      <c r="BH1009" s="1"/>
      <c r="BI1009" s="1"/>
    </row>
    <row r="1010" spans="2:61" ht="13.2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238"/>
      <c r="BA1010" s="1"/>
      <c r="BB1010" s="153"/>
      <c r="BC1010" s="1"/>
      <c r="BD1010" s="1"/>
      <c r="BE1010" s="18"/>
      <c r="BF1010" s="18"/>
      <c r="BG1010" s="1"/>
      <c r="BH1010" s="1"/>
      <c r="BI1010" s="1"/>
    </row>
    <row r="1011" spans="2:61" ht="13.2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238"/>
      <c r="BA1011" s="1"/>
      <c r="BB1011" s="153"/>
      <c r="BC1011" s="1"/>
      <c r="BD1011" s="1"/>
      <c r="BE1011" s="18"/>
      <c r="BF1011" s="18"/>
      <c r="BG1011" s="1"/>
      <c r="BH1011" s="1"/>
      <c r="BI1011" s="1"/>
    </row>
    <row r="1012" spans="2:61" ht="13.2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238"/>
      <c r="BA1012" s="1"/>
      <c r="BB1012" s="153"/>
      <c r="BC1012" s="1"/>
      <c r="BD1012" s="1"/>
      <c r="BE1012" s="18"/>
      <c r="BF1012" s="18"/>
      <c r="BG1012" s="1"/>
      <c r="BH1012" s="1"/>
      <c r="BI1012" s="1"/>
    </row>
    <row r="1013" spans="2:61" ht="13.2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238"/>
      <c r="BA1013" s="1"/>
      <c r="BB1013" s="153"/>
      <c r="BC1013" s="1"/>
      <c r="BD1013" s="1"/>
      <c r="BE1013" s="18"/>
      <c r="BF1013" s="18"/>
      <c r="BG1013" s="1"/>
      <c r="BH1013" s="1"/>
      <c r="BI1013" s="1"/>
    </row>
    <row r="1014" spans="2:61" ht="13.2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238"/>
      <c r="BA1014" s="1"/>
      <c r="BB1014" s="153"/>
      <c r="BC1014" s="1"/>
      <c r="BD1014" s="1"/>
      <c r="BE1014" s="18"/>
      <c r="BF1014" s="18"/>
      <c r="BG1014" s="1"/>
      <c r="BH1014" s="1"/>
      <c r="BI1014" s="1"/>
    </row>
    <row r="1015" spans="2:61" ht="13.2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238"/>
      <c r="BA1015" s="1"/>
      <c r="BB1015" s="153"/>
      <c r="BC1015" s="1"/>
      <c r="BD1015" s="1"/>
      <c r="BE1015" s="18"/>
      <c r="BF1015" s="18"/>
      <c r="BG1015" s="1"/>
      <c r="BH1015" s="1"/>
      <c r="BI1015" s="1"/>
    </row>
    <row r="1016" spans="2:61" ht="13.2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238"/>
      <c r="BA1016" s="1"/>
      <c r="BB1016" s="153"/>
      <c r="BC1016" s="1"/>
      <c r="BD1016" s="1"/>
      <c r="BE1016" s="18"/>
      <c r="BF1016" s="18"/>
      <c r="BG1016" s="1"/>
      <c r="BH1016" s="1"/>
      <c r="BI1016" s="1"/>
    </row>
    <row r="1017" spans="2:61" ht="13.2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238"/>
      <c r="BA1017" s="1"/>
      <c r="BB1017" s="153"/>
      <c r="BC1017" s="1"/>
      <c r="BD1017" s="1"/>
      <c r="BE1017" s="18"/>
      <c r="BF1017" s="18"/>
      <c r="BG1017" s="1"/>
      <c r="BH1017" s="1"/>
      <c r="BI1017" s="1"/>
    </row>
    <row r="1018" spans="2:61" ht="13.2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238"/>
      <c r="BA1018" s="1"/>
      <c r="BB1018" s="153"/>
      <c r="BC1018" s="1"/>
      <c r="BD1018" s="1"/>
      <c r="BE1018" s="18"/>
      <c r="BF1018" s="18"/>
      <c r="BG1018" s="1"/>
      <c r="BH1018" s="1"/>
      <c r="BI1018" s="1"/>
    </row>
    <row r="1019" spans="2:61" ht="13.2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238"/>
      <c r="BA1019" s="1"/>
      <c r="BB1019" s="153"/>
      <c r="BC1019" s="1"/>
      <c r="BD1019" s="1"/>
      <c r="BE1019" s="18"/>
      <c r="BF1019" s="18"/>
      <c r="BG1019" s="1"/>
      <c r="BH1019" s="1"/>
      <c r="BI1019" s="1"/>
    </row>
    <row r="1020" spans="2:61" ht="13.2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238"/>
      <c r="BA1020" s="1"/>
      <c r="BB1020" s="153"/>
      <c r="BC1020" s="1"/>
      <c r="BD1020" s="1"/>
      <c r="BE1020" s="18"/>
      <c r="BF1020" s="18"/>
      <c r="BG1020" s="1"/>
      <c r="BH1020" s="1"/>
      <c r="BI1020" s="1"/>
    </row>
    <row r="1021" spans="2:61" ht="13.2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238"/>
      <c r="BA1021" s="1"/>
      <c r="BB1021" s="153"/>
      <c r="BC1021" s="1"/>
      <c r="BD1021" s="1"/>
      <c r="BE1021" s="18"/>
      <c r="BF1021" s="18"/>
      <c r="BG1021" s="1"/>
      <c r="BH1021" s="1"/>
      <c r="BI1021" s="1"/>
    </row>
    <row r="1022" spans="2:61" ht="13.2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238"/>
      <c r="BA1022" s="1"/>
      <c r="BB1022" s="153"/>
      <c r="BC1022" s="1"/>
      <c r="BD1022" s="1"/>
      <c r="BE1022" s="18"/>
      <c r="BF1022" s="18"/>
      <c r="BG1022" s="1"/>
      <c r="BH1022" s="1"/>
      <c r="BI1022" s="1"/>
    </row>
    <row r="1023" spans="2:61" ht="13.2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238"/>
      <c r="BA1023" s="1"/>
      <c r="BB1023" s="153"/>
      <c r="BC1023" s="1"/>
      <c r="BD1023" s="1"/>
      <c r="BE1023" s="18"/>
      <c r="BF1023" s="18"/>
      <c r="BG1023" s="1"/>
      <c r="BH1023" s="1"/>
      <c r="BI1023" s="1"/>
    </row>
    <row r="1024" spans="2:61" ht="13.2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238"/>
      <c r="BA1024" s="1"/>
      <c r="BB1024" s="153"/>
      <c r="BC1024" s="1"/>
      <c r="BD1024" s="1"/>
      <c r="BE1024" s="18"/>
      <c r="BF1024" s="18"/>
      <c r="BG1024" s="1"/>
      <c r="BH1024" s="1"/>
      <c r="BI1024" s="1"/>
    </row>
    <row r="1025" spans="2:61" ht="13.2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238"/>
      <c r="BA1025" s="1"/>
      <c r="BB1025" s="153"/>
      <c r="BC1025" s="1"/>
      <c r="BD1025" s="1"/>
      <c r="BE1025" s="18"/>
      <c r="BF1025" s="18"/>
      <c r="BG1025" s="1"/>
      <c r="BH1025" s="1"/>
      <c r="BI1025" s="1"/>
    </row>
    <row r="1026" spans="2:61" ht="13.2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238"/>
      <c r="BA1026" s="1"/>
      <c r="BB1026" s="153"/>
      <c r="BC1026" s="1"/>
      <c r="BD1026" s="1"/>
      <c r="BE1026" s="18"/>
      <c r="BF1026" s="18"/>
      <c r="BG1026" s="1"/>
      <c r="BH1026" s="1"/>
      <c r="BI1026" s="1"/>
    </row>
    <row r="1027" spans="2:61" ht="13.2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238"/>
      <c r="BA1027" s="1"/>
      <c r="BB1027" s="153"/>
      <c r="BC1027" s="1"/>
      <c r="BD1027" s="1"/>
      <c r="BE1027" s="18"/>
      <c r="BF1027" s="18"/>
      <c r="BG1027" s="1"/>
      <c r="BH1027" s="1"/>
      <c r="BI1027" s="1"/>
    </row>
    <row r="1028" spans="2:61" ht="13.2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238"/>
      <c r="BA1028" s="1"/>
      <c r="BB1028" s="153"/>
      <c r="BC1028" s="1"/>
      <c r="BD1028" s="1"/>
      <c r="BE1028" s="18"/>
      <c r="BF1028" s="18"/>
      <c r="BG1028" s="1"/>
      <c r="BH1028" s="1"/>
      <c r="BI1028" s="1"/>
    </row>
    <row r="1029" spans="2:61" ht="13.2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238"/>
      <c r="BA1029" s="1"/>
      <c r="BB1029" s="153"/>
      <c r="BC1029" s="1"/>
      <c r="BD1029" s="1"/>
      <c r="BE1029" s="18"/>
      <c r="BF1029" s="18"/>
      <c r="BG1029" s="1"/>
      <c r="BH1029" s="1"/>
      <c r="BI1029" s="1"/>
    </row>
    <row r="1030" spans="2:61" ht="13.2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238"/>
      <c r="BA1030" s="1"/>
      <c r="BB1030" s="153"/>
      <c r="BC1030" s="1"/>
      <c r="BD1030" s="1"/>
      <c r="BE1030" s="18"/>
      <c r="BF1030" s="18"/>
      <c r="BG1030" s="1"/>
      <c r="BH1030" s="1"/>
      <c r="BI1030" s="1"/>
    </row>
    <row r="1031" spans="2:61" ht="13.2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238"/>
      <c r="BA1031" s="1"/>
      <c r="BB1031" s="153"/>
      <c r="BC1031" s="1"/>
      <c r="BD1031" s="1"/>
      <c r="BE1031" s="18"/>
      <c r="BF1031" s="18"/>
      <c r="BG1031" s="1"/>
      <c r="BH1031" s="1"/>
      <c r="BI1031" s="1"/>
    </row>
    <row r="1032" spans="2:61" ht="13.2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238"/>
      <c r="BA1032" s="1"/>
      <c r="BB1032" s="153"/>
      <c r="BC1032" s="1"/>
      <c r="BD1032" s="1"/>
      <c r="BE1032" s="18"/>
      <c r="BF1032" s="18"/>
      <c r="BG1032" s="1"/>
      <c r="BH1032" s="1"/>
      <c r="BI1032" s="1"/>
    </row>
    <row r="1033" spans="2:61" ht="13.2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238"/>
      <c r="BA1033" s="1"/>
      <c r="BB1033" s="153"/>
      <c r="BC1033" s="1"/>
      <c r="BD1033" s="1"/>
      <c r="BE1033" s="18"/>
      <c r="BF1033" s="18"/>
      <c r="BG1033" s="1"/>
      <c r="BH1033" s="1"/>
      <c r="BI1033" s="1"/>
    </row>
    <row r="1034" spans="2:61" ht="13.2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238"/>
      <c r="BA1034" s="1"/>
      <c r="BB1034" s="153"/>
      <c r="BC1034" s="1"/>
      <c r="BD1034" s="1"/>
      <c r="BE1034" s="18"/>
      <c r="BF1034" s="18"/>
      <c r="BG1034" s="1"/>
      <c r="BH1034" s="1"/>
      <c r="BI1034" s="1"/>
    </row>
    <row r="1035" spans="2:61" ht="13.2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238"/>
      <c r="BA1035" s="1"/>
      <c r="BB1035" s="153"/>
      <c r="BC1035" s="1"/>
      <c r="BD1035" s="1"/>
      <c r="BE1035" s="18"/>
      <c r="BF1035" s="18"/>
      <c r="BG1035" s="1"/>
      <c r="BH1035" s="1"/>
      <c r="BI1035" s="1"/>
    </row>
    <row r="1036" spans="2:61" ht="13.2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238"/>
      <c r="BA1036" s="1"/>
      <c r="BB1036" s="153"/>
      <c r="BC1036" s="1"/>
      <c r="BD1036" s="1"/>
      <c r="BE1036" s="18"/>
      <c r="BF1036" s="18"/>
      <c r="BG1036" s="1"/>
      <c r="BH1036" s="1"/>
      <c r="BI1036" s="1"/>
    </row>
    <row r="1037" spans="2:61" ht="13.2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238"/>
      <c r="BA1037" s="1"/>
      <c r="BB1037" s="153"/>
      <c r="BC1037" s="1"/>
      <c r="BD1037" s="1"/>
      <c r="BE1037" s="18"/>
      <c r="BF1037" s="18"/>
      <c r="BG1037" s="1"/>
      <c r="BH1037" s="1"/>
      <c r="BI1037" s="1"/>
    </row>
    <row r="1038" spans="2:61" ht="13.2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238"/>
      <c r="BA1038" s="1"/>
      <c r="BB1038" s="153"/>
      <c r="BC1038" s="1"/>
      <c r="BD1038" s="1"/>
      <c r="BE1038" s="18"/>
      <c r="BF1038" s="18"/>
      <c r="BG1038" s="1"/>
      <c r="BH1038" s="1"/>
      <c r="BI1038" s="1"/>
    </row>
    <row r="1039" spans="2:61" ht="13.2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238"/>
      <c r="BA1039" s="1"/>
      <c r="BB1039" s="153"/>
      <c r="BC1039" s="1"/>
      <c r="BD1039" s="1"/>
      <c r="BE1039" s="18"/>
      <c r="BF1039" s="18"/>
      <c r="BG1039" s="1"/>
      <c r="BH1039" s="1"/>
      <c r="BI1039" s="1"/>
    </row>
    <row r="1040" spans="2:61" ht="13.2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238"/>
      <c r="BA1040" s="1"/>
      <c r="BB1040" s="153"/>
      <c r="BC1040" s="1"/>
      <c r="BD1040" s="1"/>
      <c r="BE1040" s="18"/>
      <c r="BF1040" s="18"/>
      <c r="BG1040" s="1"/>
      <c r="BH1040" s="1"/>
      <c r="BI1040" s="1"/>
    </row>
    <row r="1041" spans="2:61" ht="13.2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238"/>
      <c r="BA1041" s="1"/>
      <c r="BB1041" s="153"/>
      <c r="BC1041" s="1"/>
      <c r="BD1041" s="1"/>
      <c r="BE1041" s="18"/>
      <c r="BF1041" s="18"/>
      <c r="BG1041" s="1"/>
      <c r="BH1041" s="1"/>
      <c r="BI1041" s="1"/>
    </row>
    <row r="1042" spans="2:61" ht="13.2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238"/>
      <c r="BA1042" s="1"/>
      <c r="BB1042" s="153"/>
      <c r="BC1042" s="1"/>
      <c r="BD1042" s="1"/>
      <c r="BE1042" s="18"/>
      <c r="BF1042" s="18"/>
      <c r="BG1042" s="1"/>
      <c r="BH1042" s="1"/>
      <c r="BI1042" s="1"/>
    </row>
    <row r="1043" spans="2:61" ht="13.2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238"/>
      <c r="BA1043" s="1"/>
      <c r="BB1043" s="153"/>
      <c r="BC1043" s="1"/>
      <c r="BD1043" s="1"/>
      <c r="BE1043" s="18"/>
      <c r="BF1043" s="18"/>
      <c r="BG1043" s="1"/>
      <c r="BH1043" s="1"/>
      <c r="BI1043" s="1"/>
    </row>
    <row r="1044" spans="2:61" ht="13.2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238"/>
      <c r="BA1044" s="1"/>
      <c r="BB1044" s="153"/>
      <c r="BC1044" s="1"/>
      <c r="BD1044" s="1"/>
      <c r="BE1044" s="18"/>
      <c r="BF1044" s="18"/>
      <c r="BG1044" s="1"/>
      <c r="BH1044" s="1"/>
      <c r="BI1044" s="1"/>
    </row>
    <row r="1045" spans="2:61" ht="13.2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238"/>
      <c r="BA1045" s="1"/>
      <c r="BB1045" s="153"/>
      <c r="BC1045" s="1"/>
      <c r="BD1045" s="1"/>
      <c r="BE1045" s="18"/>
      <c r="BF1045" s="18"/>
      <c r="BG1045" s="1"/>
      <c r="BH1045" s="1"/>
      <c r="BI1045" s="1"/>
    </row>
    <row r="1046" spans="2:61" ht="13.2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238"/>
      <c r="BA1046" s="1"/>
      <c r="BB1046" s="153"/>
      <c r="BC1046" s="1"/>
      <c r="BD1046" s="1"/>
      <c r="BE1046" s="18"/>
      <c r="BF1046" s="18"/>
      <c r="BG1046" s="1"/>
      <c r="BH1046" s="1"/>
      <c r="BI1046" s="1"/>
    </row>
    <row r="1047" spans="2:61" ht="13.2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238"/>
      <c r="BA1047" s="1"/>
      <c r="BB1047" s="153"/>
      <c r="BC1047" s="1"/>
      <c r="BD1047" s="1"/>
      <c r="BE1047" s="18"/>
      <c r="BF1047" s="18"/>
      <c r="BG1047" s="1"/>
      <c r="BH1047" s="1"/>
      <c r="BI1047" s="1"/>
    </row>
    <row r="1048" spans="2:61" ht="13.2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238"/>
      <c r="BA1048" s="1"/>
      <c r="BB1048" s="153"/>
      <c r="BC1048" s="1"/>
      <c r="BD1048" s="1"/>
      <c r="BE1048" s="18"/>
      <c r="BF1048" s="18"/>
      <c r="BG1048" s="1"/>
      <c r="BH1048" s="1"/>
      <c r="BI1048" s="1"/>
    </row>
    <row r="1049" spans="2:61" ht="13.2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238"/>
      <c r="BA1049" s="1"/>
      <c r="BB1049" s="153"/>
      <c r="BC1049" s="1"/>
      <c r="BD1049" s="1"/>
      <c r="BE1049" s="18"/>
      <c r="BF1049" s="18"/>
      <c r="BG1049" s="1"/>
      <c r="BH1049" s="1"/>
      <c r="BI1049" s="1"/>
    </row>
    <row r="1050" spans="2:61" ht="13.2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238"/>
      <c r="BA1050" s="1"/>
      <c r="BB1050" s="153"/>
      <c r="BC1050" s="1"/>
      <c r="BD1050" s="1"/>
      <c r="BE1050" s="18"/>
      <c r="BF1050" s="18"/>
      <c r="BG1050" s="1"/>
      <c r="BH1050" s="1"/>
      <c r="BI1050" s="1"/>
    </row>
    <row r="1051" spans="2:61" ht="13.2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238"/>
      <c r="BA1051" s="1"/>
      <c r="BB1051" s="153"/>
      <c r="BC1051" s="1"/>
      <c r="BD1051" s="1"/>
      <c r="BE1051" s="18"/>
      <c r="BF1051" s="18"/>
      <c r="BG1051" s="1"/>
      <c r="BH1051" s="1"/>
      <c r="BI1051" s="1"/>
    </row>
    <row r="1052" spans="2:61" ht="13.2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238"/>
      <c r="BA1052" s="1"/>
      <c r="BB1052" s="153"/>
      <c r="BC1052" s="1"/>
      <c r="BD1052" s="1"/>
      <c r="BE1052" s="18"/>
      <c r="BF1052" s="18"/>
      <c r="BG1052" s="1"/>
      <c r="BH1052" s="1"/>
      <c r="BI1052" s="1"/>
    </row>
    <row r="1053" spans="2:61" ht="13.2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238"/>
      <c r="BA1053" s="1"/>
      <c r="BB1053" s="153"/>
      <c r="BC1053" s="1"/>
      <c r="BD1053" s="1"/>
      <c r="BE1053" s="18"/>
      <c r="BF1053" s="18"/>
      <c r="BG1053" s="1"/>
      <c r="BH1053" s="1"/>
      <c r="BI1053" s="1"/>
    </row>
    <row r="1054" spans="2:61" ht="13.2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238"/>
      <c r="BA1054" s="1"/>
      <c r="BB1054" s="153"/>
      <c r="BC1054" s="1"/>
      <c r="BD1054" s="1"/>
      <c r="BE1054" s="18"/>
      <c r="BF1054" s="18"/>
      <c r="BG1054" s="1"/>
      <c r="BH1054" s="1"/>
      <c r="BI1054" s="1"/>
    </row>
    <row r="1055" spans="2:61" ht="13.2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238"/>
      <c r="BA1055" s="1"/>
      <c r="BB1055" s="153"/>
      <c r="BC1055" s="1"/>
      <c r="BD1055" s="1"/>
      <c r="BE1055" s="18"/>
      <c r="BF1055" s="18"/>
      <c r="BG1055" s="1"/>
      <c r="BH1055" s="1"/>
      <c r="BI1055" s="1"/>
    </row>
    <row r="1056" spans="2:61" ht="13.2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238"/>
      <c r="BA1056" s="1"/>
      <c r="BB1056" s="153"/>
      <c r="BC1056" s="1"/>
      <c r="BD1056" s="1"/>
      <c r="BE1056" s="18"/>
      <c r="BF1056" s="18"/>
      <c r="BG1056" s="1"/>
      <c r="BH1056" s="1"/>
      <c r="BI1056" s="1"/>
    </row>
    <row r="1057" spans="2:61" ht="13.2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238"/>
      <c r="BA1057" s="1"/>
      <c r="BB1057" s="153"/>
      <c r="BC1057" s="1"/>
      <c r="BD1057" s="1"/>
      <c r="BE1057" s="18"/>
      <c r="BF1057" s="18"/>
      <c r="BG1057" s="1"/>
      <c r="BH1057" s="1"/>
      <c r="BI1057" s="1"/>
    </row>
    <row r="1058" spans="2:61" ht="13.2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238"/>
      <c r="BA1058" s="1"/>
      <c r="BB1058" s="153"/>
      <c r="BC1058" s="1"/>
      <c r="BD1058" s="1"/>
      <c r="BE1058" s="18"/>
      <c r="BF1058" s="18"/>
      <c r="BG1058" s="1"/>
      <c r="BH1058" s="1"/>
      <c r="BI1058" s="1"/>
    </row>
    <row r="1059" spans="2:61" ht="13.2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238"/>
      <c r="BA1059" s="1"/>
      <c r="BB1059" s="153"/>
      <c r="BC1059" s="1"/>
      <c r="BD1059" s="1"/>
      <c r="BE1059" s="18"/>
      <c r="BF1059" s="18"/>
      <c r="BG1059" s="1"/>
      <c r="BH1059" s="1"/>
      <c r="BI1059" s="1"/>
    </row>
    <row r="1060" spans="2:61" ht="13.2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238"/>
      <c r="BA1060" s="1"/>
      <c r="BB1060" s="153"/>
      <c r="BC1060" s="1"/>
      <c r="BD1060" s="1"/>
      <c r="BE1060" s="18"/>
      <c r="BF1060" s="18"/>
      <c r="BG1060" s="1"/>
      <c r="BH1060" s="1"/>
      <c r="BI1060" s="1"/>
    </row>
    <row r="1061" spans="2:61" ht="13.2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238"/>
      <c r="BA1061" s="1"/>
      <c r="BB1061" s="153"/>
      <c r="BC1061" s="1"/>
      <c r="BD1061" s="1"/>
      <c r="BE1061" s="18"/>
      <c r="BF1061" s="18"/>
      <c r="BG1061" s="1"/>
      <c r="BH1061" s="1"/>
      <c r="BI1061" s="1"/>
    </row>
    <row r="1062" spans="2:61" ht="13.2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238"/>
      <c r="BA1062" s="1"/>
      <c r="BB1062" s="153"/>
      <c r="BC1062" s="1"/>
      <c r="BD1062" s="1"/>
      <c r="BE1062" s="18"/>
      <c r="BF1062" s="18"/>
      <c r="BG1062" s="1"/>
      <c r="BH1062" s="1"/>
      <c r="BI1062" s="1"/>
    </row>
    <row r="1063" spans="2:61" ht="13.2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238"/>
      <c r="BA1063" s="1"/>
      <c r="BB1063" s="153"/>
      <c r="BC1063" s="1"/>
      <c r="BD1063" s="1"/>
      <c r="BE1063" s="18"/>
      <c r="BF1063" s="18"/>
      <c r="BG1063" s="1"/>
      <c r="BH1063" s="1"/>
      <c r="BI1063" s="1"/>
    </row>
    <row r="1064" spans="2:61" ht="13.2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238"/>
      <c r="BA1064" s="1"/>
      <c r="BB1064" s="153"/>
      <c r="BC1064" s="1"/>
      <c r="BD1064" s="1"/>
      <c r="BE1064" s="18"/>
      <c r="BF1064" s="18"/>
      <c r="BG1064" s="1"/>
      <c r="BH1064" s="1"/>
      <c r="BI1064" s="1"/>
    </row>
    <row r="1065" spans="2:61" ht="13.2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238"/>
      <c r="BA1065" s="1"/>
      <c r="BB1065" s="153"/>
      <c r="BC1065" s="1"/>
      <c r="BD1065" s="1"/>
      <c r="BE1065" s="18"/>
      <c r="BF1065" s="18"/>
      <c r="BG1065" s="1"/>
      <c r="BH1065" s="1"/>
      <c r="BI1065" s="1"/>
    </row>
    <row r="1066" spans="2:61" ht="13.2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238"/>
      <c r="BA1066" s="1"/>
      <c r="BB1066" s="153"/>
      <c r="BC1066" s="1"/>
      <c r="BD1066" s="1"/>
      <c r="BE1066" s="18"/>
      <c r="BF1066" s="18"/>
      <c r="BG1066" s="1"/>
      <c r="BH1066" s="1"/>
      <c r="BI1066" s="1"/>
    </row>
    <row r="1067" spans="2:61" ht="13.2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238"/>
      <c r="BA1067" s="1"/>
      <c r="BB1067" s="153"/>
      <c r="BC1067" s="1"/>
      <c r="BD1067" s="1"/>
      <c r="BE1067" s="18"/>
      <c r="BF1067" s="18"/>
      <c r="BG1067" s="1"/>
      <c r="BH1067" s="1"/>
      <c r="BI1067" s="1"/>
    </row>
    <row r="1068" spans="2:61" ht="13.2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238"/>
      <c r="BA1068" s="1"/>
      <c r="BB1068" s="153"/>
      <c r="BC1068" s="1"/>
      <c r="BD1068" s="1"/>
      <c r="BE1068" s="18"/>
      <c r="BF1068" s="18"/>
      <c r="BG1068" s="1"/>
      <c r="BH1068" s="1"/>
      <c r="BI1068" s="1"/>
    </row>
    <row r="1069" spans="2:61" ht="13.2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238"/>
      <c r="BA1069" s="1"/>
      <c r="BB1069" s="153"/>
      <c r="BC1069" s="1"/>
      <c r="BD1069" s="1"/>
      <c r="BE1069" s="18"/>
      <c r="BF1069" s="18"/>
      <c r="BG1069" s="1"/>
      <c r="BH1069" s="1"/>
      <c r="BI1069" s="1"/>
    </row>
    <row r="1070" spans="2:61" ht="13.2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238"/>
      <c r="BA1070" s="1"/>
      <c r="BB1070" s="153"/>
      <c r="BC1070" s="1"/>
      <c r="BD1070" s="1"/>
      <c r="BE1070" s="18"/>
      <c r="BF1070" s="18"/>
      <c r="BG1070" s="1"/>
      <c r="BH1070" s="1"/>
      <c r="BI1070" s="1"/>
    </row>
    <row r="1071" spans="2:61" ht="13.2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238"/>
      <c r="BA1071" s="1"/>
      <c r="BB1071" s="153"/>
      <c r="BC1071" s="1"/>
      <c r="BD1071" s="1"/>
      <c r="BE1071" s="18"/>
      <c r="BF1071" s="18"/>
      <c r="BG1071" s="1"/>
      <c r="BH1071" s="1"/>
      <c r="BI1071" s="1"/>
    </row>
    <row r="1072" spans="2:61" ht="13.2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238"/>
      <c r="BA1072" s="1"/>
      <c r="BB1072" s="153"/>
      <c r="BC1072" s="1"/>
      <c r="BD1072" s="1"/>
      <c r="BE1072" s="18"/>
      <c r="BF1072" s="18"/>
      <c r="BG1072" s="1"/>
      <c r="BH1072" s="1"/>
      <c r="BI1072" s="1"/>
    </row>
    <row r="1073" spans="2:61" ht="13.2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238"/>
      <c r="BA1073" s="1"/>
      <c r="BB1073" s="153"/>
      <c r="BC1073" s="1"/>
      <c r="BD1073" s="1"/>
      <c r="BE1073" s="18"/>
      <c r="BF1073" s="18"/>
      <c r="BG1073" s="1"/>
      <c r="BH1073" s="1"/>
      <c r="BI1073" s="1"/>
    </row>
    <row r="1074" spans="2:61" ht="13.2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238"/>
      <c r="BA1074" s="1"/>
      <c r="BB1074" s="153"/>
      <c r="BC1074" s="1"/>
      <c r="BD1074" s="1"/>
      <c r="BE1074" s="18"/>
      <c r="BF1074" s="18"/>
      <c r="BG1074" s="1"/>
      <c r="BH1074" s="1"/>
      <c r="BI1074" s="1"/>
    </row>
    <row r="1075" spans="2:61" ht="13.2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238"/>
      <c r="BA1075" s="1"/>
      <c r="BB1075" s="153"/>
      <c r="BC1075" s="1"/>
      <c r="BD1075" s="1"/>
      <c r="BE1075" s="18"/>
      <c r="BF1075" s="18"/>
      <c r="BG1075" s="1"/>
      <c r="BH1075" s="1"/>
      <c r="BI1075" s="1"/>
    </row>
    <row r="1076" spans="2:61" ht="13.2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238"/>
      <c r="BA1076" s="1"/>
      <c r="BB1076" s="153"/>
      <c r="BC1076" s="1"/>
      <c r="BD1076" s="1"/>
      <c r="BE1076" s="18"/>
      <c r="BF1076" s="18"/>
      <c r="BG1076" s="1"/>
      <c r="BH1076" s="1"/>
      <c r="BI1076" s="1"/>
    </row>
    <row r="1077" spans="2:61" ht="13.2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238"/>
      <c r="BA1077" s="1"/>
      <c r="BB1077" s="153"/>
      <c r="BC1077" s="1"/>
      <c r="BD1077" s="1"/>
      <c r="BE1077" s="18"/>
      <c r="BF1077" s="18"/>
      <c r="BG1077" s="1"/>
      <c r="BH1077" s="1"/>
      <c r="BI1077" s="1"/>
    </row>
    <row r="1078" spans="2:61" ht="13.2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238"/>
      <c r="BA1078" s="1"/>
      <c r="BB1078" s="153"/>
      <c r="BC1078" s="1"/>
      <c r="BD1078" s="1"/>
      <c r="BE1078" s="18"/>
      <c r="BF1078" s="18"/>
      <c r="BG1078" s="1"/>
      <c r="BH1078" s="1"/>
      <c r="BI1078" s="1"/>
    </row>
    <row r="1079" spans="2:61" ht="13.2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238"/>
      <c r="BA1079" s="1"/>
      <c r="BB1079" s="153"/>
      <c r="BC1079" s="1"/>
      <c r="BD1079" s="1"/>
      <c r="BE1079" s="18"/>
      <c r="BF1079" s="18"/>
      <c r="BG1079" s="1"/>
      <c r="BH1079" s="1"/>
      <c r="BI1079" s="1"/>
    </row>
    <row r="1080" spans="2:61" ht="13.2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238"/>
      <c r="BA1080" s="1"/>
      <c r="BB1080" s="153"/>
      <c r="BC1080" s="1"/>
      <c r="BD1080" s="1"/>
      <c r="BE1080" s="18"/>
      <c r="BF1080" s="18"/>
      <c r="BG1080" s="1"/>
      <c r="BH1080" s="1"/>
      <c r="BI1080" s="1"/>
    </row>
    <row r="1081" spans="2:61" ht="13.2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238"/>
      <c r="BA1081" s="1"/>
      <c r="BB1081" s="153"/>
      <c r="BC1081" s="1"/>
      <c r="BD1081" s="1"/>
      <c r="BE1081" s="18"/>
      <c r="BF1081" s="18"/>
      <c r="BG1081" s="1"/>
      <c r="BH1081" s="1"/>
      <c r="BI1081" s="1"/>
    </row>
  </sheetData>
  <mergeCells count="180">
    <mergeCell ref="A91:A111"/>
    <mergeCell ref="AR81:AS88"/>
    <mergeCell ref="AQ7:AT7"/>
    <mergeCell ref="D31:D32"/>
    <mergeCell ref="D30:F30"/>
    <mergeCell ref="D28:F28"/>
    <mergeCell ref="D29:F29"/>
    <mergeCell ref="D14:F14"/>
    <mergeCell ref="D15:F15"/>
    <mergeCell ref="D16:F16"/>
    <mergeCell ref="D17:D18"/>
    <mergeCell ref="D19:F19"/>
    <mergeCell ref="C36:D37"/>
    <mergeCell ref="C39:D41"/>
    <mergeCell ref="E67:F67"/>
    <mergeCell ref="C47:D47"/>
    <mergeCell ref="C66:D67"/>
    <mergeCell ref="C68:D69"/>
    <mergeCell ref="C72:D73"/>
    <mergeCell ref="B6:B9"/>
    <mergeCell ref="E6:F9"/>
    <mergeCell ref="C25:D26"/>
    <mergeCell ref="C28:C32"/>
    <mergeCell ref="G7:J7"/>
    <mergeCell ref="BA91:BB111"/>
    <mergeCell ref="BA112:BB114"/>
    <mergeCell ref="C110:D110"/>
    <mergeCell ref="E94:F94"/>
    <mergeCell ref="E95:F95"/>
    <mergeCell ref="E96:F96"/>
    <mergeCell ref="E97:F97"/>
    <mergeCell ref="E98:F98"/>
    <mergeCell ref="C13:D13"/>
    <mergeCell ref="C27:D27"/>
    <mergeCell ref="C82:D82"/>
    <mergeCell ref="C85:D85"/>
    <mergeCell ref="C86:D86"/>
    <mergeCell ref="C87:D87"/>
    <mergeCell ref="C88:D88"/>
    <mergeCell ref="C96:D97"/>
    <mergeCell ref="C92:D93"/>
    <mergeCell ref="C94:D95"/>
    <mergeCell ref="C98:D99"/>
    <mergeCell ref="E111:F111"/>
    <mergeCell ref="E106:F106"/>
    <mergeCell ref="E107:F107"/>
    <mergeCell ref="D106:D107"/>
    <mergeCell ref="AC42:AC56"/>
    <mergeCell ref="B112:B114"/>
    <mergeCell ref="E109:F109"/>
    <mergeCell ref="E99:F99"/>
    <mergeCell ref="E100:F100"/>
    <mergeCell ref="E101:F101"/>
    <mergeCell ref="E102:F102"/>
    <mergeCell ref="E103:F103"/>
    <mergeCell ref="E104:F104"/>
    <mergeCell ref="E105:F105"/>
    <mergeCell ref="E108:F108"/>
    <mergeCell ref="E110:F110"/>
    <mergeCell ref="E113:F113"/>
    <mergeCell ref="C100:D101"/>
    <mergeCell ref="C102:D103"/>
    <mergeCell ref="C104:D105"/>
    <mergeCell ref="C106:C109"/>
    <mergeCell ref="D108:D109"/>
    <mergeCell ref="B91:B110"/>
    <mergeCell ref="C91:F91"/>
    <mergeCell ref="A35:A41"/>
    <mergeCell ref="A42:A58"/>
    <mergeCell ref="C44:C45"/>
    <mergeCell ref="E56:F56"/>
    <mergeCell ref="C49:C50"/>
    <mergeCell ref="C51:C52"/>
    <mergeCell ref="E53:F53"/>
    <mergeCell ref="E54:F54"/>
    <mergeCell ref="E43:F43"/>
    <mergeCell ref="E58:F58"/>
    <mergeCell ref="D55:D56"/>
    <mergeCell ref="C53:C56"/>
    <mergeCell ref="E55:F55"/>
    <mergeCell ref="E48:F48"/>
    <mergeCell ref="E49:F49"/>
    <mergeCell ref="E50:F50"/>
    <mergeCell ref="D53:D54"/>
    <mergeCell ref="BA115:BB115"/>
    <mergeCell ref="BA59:BB80"/>
    <mergeCell ref="BC10:BC21"/>
    <mergeCell ref="B10:B21"/>
    <mergeCell ref="B35:B41"/>
    <mergeCell ref="C35:F35"/>
    <mergeCell ref="E36:F36"/>
    <mergeCell ref="E38:F38"/>
    <mergeCell ref="E41:F41"/>
    <mergeCell ref="BC35:BC41"/>
    <mergeCell ref="BA35:BB41"/>
    <mergeCell ref="E21:F21"/>
    <mergeCell ref="C11:C12"/>
    <mergeCell ref="E52:F52"/>
    <mergeCell ref="C42:F42"/>
    <mergeCell ref="BA42:BB58"/>
    <mergeCell ref="B42:B58"/>
    <mergeCell ref="B115:AZ115"/>
    <mergeCell ref="E82:F82"/>
    <mergeCell ref="C64:C65"/>
    <mergeCell ref="D64:D65"/>
    <mergeCell ref="E77:F77"/>
    <mergeCell ref="E68:F68"/>
    <mergeCell ref="E31:F31"/>
    <mergeCell ref="A1:BC1"/>
    <mergeCell ref="A2:BC2"/>
    <mergeCell ref="A4:BC4"/>
    <mergeCell ref="A5:BC5"/>
    <mergeCell ref="A22:A34"/>
    <mergeCell ref="E23:F23"/>
    <mergeCell ref="G6:O6"/>
    <mergeCell ref="G8:O8"/>
    <mergeCell ref="E11:F11"/>
    <mergeCell ref="E32:F32"/>
    <mergeCell ref="C22:F22"/>
    <mergeCell ref="E34:F34"/>
    <mergeCell ref="C23:C24"/>
    <mergeCell ref="T22:T32"/>
    <mergeCell ref="S7:V7"/>
    <mergeCell ref="W7:Z7"/>
    <mergeCell ref="A6:A9"/>
    <mergeCell ref="A10:A21"/>
    <mergeCell ref="C14:C19"/>
    <mergeCell ref="B22:B34"/>
    <mergeCell ref="AA7:AD7"/>
    <mergeCell ref="AE7:AH7"/>
    <mergeCell ref="C6:C9"/>
    <mergeCell ref="C10:F10"/>
    <mergeCell ref="E61:F61"/>
    <mergeCell ref="BC59:BC80"/>
    <mergeCell ref="E90:F90"/>
    <mergeCell ref="E72:F72"/>
    <mergeCell ref="E73:F73"/>
    <mergeCell ref="E74:F74"/>
    <mergeCell ref="E75:F75"/>
    <mergeCell ref="AZ6:AZ9"/>
    <mergeCell ref="BA6:BB9"/>
    <mergeCell ref="BA10:BB21"/>
    <mergeCell ref="BA22:BB34"/>
    <mergeCell ref="AI7:AL7"/>
    <mergeCell ref="AM7:AP7"/>
    <mergeCell ref="E88:F88"/>
    <mergeCell ref="E85:F85"/>
    <mergeCell ref="E86:F86"/>
    <mergeCell ref="E87:F87"/>
    <mergeCell ref="K7:N7"/>
    <mergeCell ref="L10:L19"/>
    <mergeCell ref="E17:F17"/>
    <mergeCell ref="E18:F18"/>
    <mergeCell ref="O7:R7"/>
    <mergeCell ref="BA81:BB90"/>
    <mergeCell ref="E51:F51"/>
    <mergeCell ref="B118:F118"/>
    <mergeCell ref="B119:F119"/>
    <mergeCell ref="B120:F120"/>
    <mergeCell ref="C62:C63"/>
    <mergeCell ref="C112:F112"/>
    <mergeCell ref="A112:A114"/>
    <mergeCell ref="E114:F114"/>
    <mergeCell ref="A59:A90"/>
    <mergeCell ref="C81:F81"/>
    <mergeCell ref="B81:B90"/>
    <mergeCell ref="E76:F76"/>
    <mergeCell ref="E80:F80"/>
    <mergeCell ref="E69:F69"/>
    <mergeCell ref="C78:D78"/>
    <mergeCell ref="C74:C77"/>
    <mergeCell ref="D74:D75"/>
    <mergeCell ref="D76:D77"/>
    <mergeCell ref="C70:C71"/>
    <mergeCell ref="E70:F70"/>
    <mergeCell ref="E71:F71"/>
    <mergeCell ref="B59:B80"/>
    <mergeCell ref="C59:F59"/>
    <mergeCell ref="C60:C61"/>
    <mergeCell ref="E60:F60"/>
  </mergeCells>
  <printOptions horizontalCentered="1" verticalCentered="1"/>
  <pageMargins left="0.984251968503937" right="0.3937007874015748" top="0.3937007874015748" bottom="0.3937007874015748" header="0.1968503937007874" footer="0.1968503937007874"/>
  <pageSetup fitToHeight="1" fitToWidth="1" horizontalDpi="1200" verticalDpi="12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workbookViewId="0" topLeftCell="A4">
      <selection activeCell="R25" sqref="R25"/>
    </sheetView>
  </sheetViews>
  <sheetFormatPr defaultColWidth="9.140625" defaultRowHeight="12.75"/>
  <cols>
    <col min="9" max="9" width="15.140625" style="0" customWidth="1"/>
    <col min="10" max="10" width="13.00390625" style="235" customWidth="1"/>
    <col min="12" max="12" width="15.28125" style="235" customWidth="1"/>
    <col min="13" max="13" width="4.28125" style="0" customWidth="1"/>
    <col min="14" max="14" width="13.8515625" style="235" customWidth="1"/>
    <col min="15" max="15" width="17.00390625" style="0" customWidth="1"/>
    <col min="17" max="17" width="9.140625" style="37" customWidth="1"/>
    <col min="18" max="18" width="9.140625" style="241" customWidth="1"/>
  </cols>
  <sheetData>
    <row r="2" spans="2:18" ht="26.4">
      <c r="B2" t="s">
        <v>81</v>
      </c>
      <c r="Q2" s="237" t="s">
        <v>114</v>
      </c>
      <c r="R2" s="240" t="s">
        <v>115</v>
      </c>
    </row>
    <row r="3" ht="12.75">
      <c r="L3" s="235" t="s">
        <v>33</v>
      </c>
    </row>
    <row r="4" spans="2:12" ht="12.75">
      <c r="B4" t="s">
        <v>82</v>
      </c>
      <c r="J4" s="236">
        <v>994000</v>
      </c>
      <c r="L4" s="235">
        <v>994000</v>
      </c>
    </row>
    <row r="5" ht="12.75">
      <c r="L5" s="235">
        <v>217824.55</v>
      </c>
    </row>
    <row r="6" spans="2:12" ht="12.75">
      <c r="B6" t="s">
        <v>84</v>
      </c>
      <c r="J6" s="236">
        <v>217824.55</v>
      </c>
      <c r="L6" s="235">
        <v>12500</v>
      </c>
    </row>
    <row r="7" spans="2:12" ht="12.75">
      <c r="B7" t="s">
        <v>85</v>
      </c>
      <c r="J7" s="236">
        <v>186875</v>
      </c>
      <c r="L7" s="235">
        <v>15625</v>
      </c>
    </row>
    <row r="8" spans="2:12" ht="12.75">
      <c r="B8" t="s">
        <v>83</v>
      </c>
      <c r="J8" s="236">
        <v>81875</v>
      </c>
      <c r="L8" s="235">
        <v>12500</v>
      </c>
    </row>
    <row r="9" spans="2:18" ht="12.75">
      <c r="B9" t="s">
        <v>101</v>
      </c>
      <c r="J9" s="236">
        <v>43500</v>
      </c>
      <c r="L9" s="235">
        <f>SUM(L4:L8)</f>
        <v>1252449.55</v>
      </c>
      <c r="O9" s="235">
        <f>L9</f>
        <v>1252449.55</v>
      </c>
      <c r="Q9" s="37">
        <v>0.43674</v>
      </c>
      <c r="R9" s="241">
        <v>0.43</v>
      </c>
    </row>
    <row r="11" ht="12.75">
      <c r="B11" t="s">
        <v>86</v>
      </c>
    </row>
    <row r="12" ht="12.75">
      <c r="L12" s="235" t="s">
        <v>102</v>
      </c>
    </row>
    <row r="13" spans="2:18" ht="12.75">
      <c r="B13" t="s">
        <v>99</v>
      </c>
      <c r="J13" s="236">
        <v>212500</v>
      </c>
      <c r="L13" s="235">
        <v>212500</v>
      </c>
      <c r="N13" s="235">
        <v>65000</v>
      </c>
      <c r="O13" s="235">
        <f>L13+N13</f>
        <v>277500</v>
      </c>
      <c r="Q13" s="37">
        <v>0.09676</v>
      </c>
      <c r="R13" s="241">
        <v>0.096</v>
      </c>
    </row>
    <row r="14" spans="2:10" ht="12.75">
      <c r="B14" t="s">
        <v>87</v>
      </c>
      <c r="J14" s="236">
        <v>437500</v>
      </c>
    </row>
    <row r="15" spans="2:18" ht="12.75">
      <c r="B15" t="s">
        <v>88</v>
      </c>
      <c r="J15" s="236">
        <v>76025</v>
      </c>
      <c r="L15" s="235" t="s">
        <v>103</v>
      </c>
      <c r="N15" s="235">
        <v>10000</v>
      </c>
      <c r="O15" s="235">
        <f>L16+N15</f>
        <v>53750</v>
      </c>
      <c r="Q15" s="37">
        <v>0.01874</v>
      </c>
      <c r="R15" s="241">
        <v>0.02</v>
      </c>
    </row>
    <row r="16" spans="2:12" ht="12.75">
      <c r="B16" t="s">
        <v>89</v>
      </c>
      <c r="J16" s="236">
        <v>43750</v>
      </c>
      <c r="L16" s="235">
        <v>43750</v>
      </c>
    </row>
    <row r="17" spans="2:10" ht="12.75">
      <c r="B17" t="s">
        <v>91</v>
      </c>
      <c r="J17" s="236">
        <v>107500</v>
      </c>
    </row>
    <row r="18" spans="2:18" ht="12.75">
      <c r="B18" t="s">
        <v>90</v>
      </c>
      <c r="J18" s="236">
        <v>42625</v>
      </c>
      <c r="L18" s="235" t="s">
        <v>104</v>
      </c>
      <c r="N18" s="235">
        <v>95000</v>
      </c>
      <c r="O18" s="235">
        <f>L19+N18</f>
        <v>532500</v>
      </c>
      <c r="Q18" s="37">
        <v>0.18568</v>
      </c>
      <c r="R18" s="241">
        <v>0.185</v>
      </c>
    </row>
    <row r="19" spans="2:12" ht="12.75">
      <c r="B19" t="s">
        <v>92</v>
      </c>
      <c r="J19" s="236">
        <v>57500</v>
      </c>
      <c r="L19" s="235">
        <v>437500</v>
      </c>
    </row>
    <row r="20" spans="2:10" ht="12.75">
      <c r="B20" t="s">
        <v>93</v>
      </c>
      <c r="J20" s="236">
        <v>103125</v>
      </c>
    </row>
    <row r="21" spans="2:12" ht="12.75">
      <c r="B21" t="s">
        <v>94</v>
      </c>
      <c r="J21" s="236">
        <v>50000</v>
      </c>
      <c r="L21" s="235" t="s">
        <v>105</v>
      </c>
    </row>
    <row r="22" spans="2:18" ht="12.75">
      <c r="B22" t="s">
        <v>95</v>
      </c>
      <c r="J22" s="236">
        <v>160000</v>
      </c>
      <c r="L22" s="235">
        <v>76025</v>
      </c>
      <c r="O22" s="235">
        <v>76025</v>
      </c>
      <c r="Q22" s="37">
        <v>0.02651</v>
      </c>
      <c r="R22" s="241">
        <v>0.025</v>
      </c>
    </row>
    <row r="23" spans="2:10" ht="12.75">
      <c r="B23" t="s">
        <v>96</v>
      </c>
      <c r="J23" s="236">
        <v>12500</v>
      </c>
    </row>
    <row r="24" spans="2:12" ht="12.75">
      <c r="B24" t="s">
        <v>97</v>
      </c>
      <c r="J24" s="236">
        <v>15625</v>
      </c>
      <c r="L24" s="235" t="s">
        <v>106</v>
      </c>
    </row>
    <row r="25" spans="2:18" ht="12.75">
      <c r="B25" t="s">
        <v>98</v>
      </c>
      <c r="J25" s="236">
        <v>12500</v>
      </c>
      <c r="L25" s="235">
        <v>107500</v>
      </c>
      <c r="O25" s="235">
        <f>L25</f>
        <v>107500</v>
      </c>
      <c r="Q25" s="37">
        <v>0.03732</v>
      </c>
      <c r="R25" s="241">
        <v>0.03</v>
      </c>
    </row>
    <row r="26" spans="2:10" ht="12.75">
      <c r="B26" t="s">
        <v>100</v>
      </c>
      <c r="J26" s="236">
        <v>12500</v>
      </c>
    </row>
    <row r="27" ht="12.75">
      <c r="L27" s="235" t="s">
        <v>107</v>
      </c>
    </row>
    <row r="28" spans="12:18" ht="12.75">
      <c r="L28" s="235">
        <v>42625</v>
      </c>
      <c r="O28" s="235">
        <f>L28</f>
        <v>42625</v>
      </c>
      <c r="Q28" s="37">
        <v>0.014863</v>
      </c>
      <c r="R28" s="241">
        <v>0.0135</v>
      </c>
    </row>
    <row r="30" spans="12:18" ht="12.75">
      <c r="L30" s="235" t="s">
        <v>108</v>
      </c>
      <c r="O30" s="235">
        <f>L31+N31</f>
        <v>74375</v>
      </c>
      <c r="Q30" s="37">
        <v>0.02593</v>
      </c>
      <c r="R30" s="241">
        <v>0.0265</v>
      </c>
    </row>
    <row r="31" spans="12:14" ht="12.75">
      <c r="L31" s="235">
        <v>57500</v>
      </c>
      <c r="N31" s="235">
        <f>186875-N13-N15-N18</f>
        <v>16875</v>
      </c>
    </row>
    <row r="33" ht="12.75">
      <c r="L33" s="235" t="s">
        <v>109</v>
      </c>
    </row>
    <row r="34" spans="12:18" ht="12.75">
      <c r="L34" s="235">
        <v>103125</v>
      </c>
      <c r="O34" s="235">
        <f>L34</f>
        <v>103125</v>
      </c>
      <c r="Q34" s="37">
        <v>0.03596</v>
      </c>
      <c r="R34" s="241">
        <v>0.03</v>
      </c>
    </row>
    <row r="36" spans="12:15" ht="12.75">
      <c r="L36" s="235" t="s">
        <v>110</v>
      </c>
      <c r="O36" s="234">
        <v>50000</v>
      </c>
    </row>
    <row r="37" spans="12:18" ht="12.75">
      <c r="L37" s="235">
        <v>50000</v>
      </c>
      <c r="Q37" s="37">
        <v>0.017438</v>
      </c>
      <c r="R37" s="241" t="s">
        <v>116</v>
      </c>
    </row>
    <row r="39" spans="12:18" ht="12.75">
      <c r="L39" s="235" t="s">
        <v>111</v>
      </c>
      <c r="O39" s="235">
        <f>L40+L41</f>
        <v>172500</v>
      </c>
      <c r="Q39" s="37">
        <v>0.0603</v>
      </c>
      <c r="R39" s="241">
        <v>0.1</v>
      </c>
    </row>
    <row r="40" ht="12.75">
      <c r="L40" s="235">
        <v>160000</v>
      </c>
    </row>
    <row r="41" ht="12.75">
      <c r="L41" s="235">
        <v>12500</v>
      </c>
    </row>
    <row r="43" spans="12:18" ht="12.75">
      <c r="L43" s="235" t="s">
        <v>112</v>
      </c>
      <c r="O43" s="235">
        <f>J8</f>
        <v>81875</v>
      </c>
      <c r="Q43" s="37">
        <v>0.02855</v>
      </c>
      <c r="R43" s="241">
        <v>0.024</v>
      </c>
    </row>
    <row r="45" spans="12:18" ht="12.75">
      <c r="L45" s="235" t="s">
        <v>113</v>
      </c>
      <c r="O45" s="235">
        <f>J9</f>
        <v>43500</v>
      </c>
      <c r="Q45" s="37">
        <v>0.015168</v>
      </c>
      <c r="R45" s="242">
        <v>0.02</v>
      </c>
    </row>
    <row r="47" spans="15:18" ht="12.75">
      <c r="O47" s="235">
        <f>SUM(O4:O46)</f>
        <v>2867724.55</v>
      </c>
      <c r="Q47" s="37">
        <f>SUM(Q9:Q46)</f>
        <v>0.9999589999999998</v>
      </c>
      <c r="R47" s="241">
        <f>SUM(R9:R46)</f>
        <v>1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Santos Francisco</dc:creator>
  <cp:keywords/>
  <dc:description/>
  <cp:lastModifiedBy>Ana Beatriz de Moraes Feldbaum</cp:lastModifiedBy>
  <cp:lastPrinted>2022-11-29T14:51:22Z</cp:lastPrinted>
  <dcterms:created xsi:type="dcterms:W3CDTF">2018-07-03T19:09:01Z</dcterms:created>
  <dcterms:modified xsi:type="dcterms:W3CDTF">2023-06-28T16:59:53Z</dcterms:modified>
  <cp:category/>
  <cp:version/>
  <cp:contentType/>
  <cp:contentStatus/>
</cp:coreProperties>
</file>